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6875" windowHeight="10485"/>
  </bookViews>
  <sheets>
    <sheet name=" Budget for 14-15 " sheetId="1" r:id="rId1"/>
  </sheets>
  <definedNames>
    <definedName name="_xlnm.Print_Area" localSheetId="0">' Budget for 14-15 '!$A$1:$I$63</definedName>
  </definedNames>
  <calcPr calcId="125725"/>
</workbook>
</file>

<file path=xl/calcChain.xml><?xml version="1.0" encoding="utf-8"?>
<calcChain xmlns="http://schemas.openxmlformats.org/spreadsheetml/2006/main">
  <c r="G43" i="1"/>
  <c r="G42"/>
  <c r="E42"/>
  <c r="D42"/>
  <c r="F42"/>
  <c r="B51"/>
  <c r="B42"/>
  <c r="B43"/>
  <c r="B53" l="1"/>
  <c r="G51"/>
  <c r="E51"/>
  <c r="D51"/>
  <c r="E43"/>
  <c r="D43"/>
  <c r="G53" l="1"/>
  <c r="G57" s="1"/>
  <c r="G61" s="1"/>
  <c r="G63" s="1"/>
  <c r="B57"/>
  <c r="B61" s="1"/>
  <c r="E53"/>
  <c r="E57" s="1"/>
  <c r="D53"/>
  <c r="B63" l="1"/>
  <c r="E61"/>
  <c r="E63" s="1"/>
  <c r="D57"/>
  <c r="D61" l="1"/>
  <c r="D63" s="1"/>
</calcChain>
</file>

<file path=xl/sharedStrings.xml><?xml version="1.0" encoding="utf-8"?>
<sst xmlns="http://schemas.openxmlformats.org/spreadsheetml/2006/main" count="92" uniqueCount="91">
  <si>
    <t>SLDC Playground lease</t>
  </si>
  <si>
    <t>Clerk's salary</t>
  </si>
  <si>
    <t>Newsletter costs</t>
  </si>
  <si>
    <t>Information Commissioner (FOI)</t>
  </si>
  <si>
    <t>Clerk's training fees</t>
  </si>
  <si>
    <t>Comments</t>
  </si>
  <si>
    <t>Bouth Village Green</t>
  </si>
  <si>
    <t>Playground - Annual Inspection</t>
  </si>
  <si>
    <t>Poppy wreathe</t>
  </si>
  <si>
    <t>BVG Total</t>
  </si>
  <si>
    <t>CALC subscription</t>
  </si>
  <si>
    <t>Balance carried forward</t>
  </si>
  <si>
    <t>Clerk's home office allowances</t>
  </si>
  <si>
    <t>Insurance</t>
  </si>
  <si>
    <t>Audit Commission Fee</t>
  </si>
  <si>
    <t>Councillors' training fees</t>
  </si>
  <si>
    <t>BVG general expenses</t>
  </si>
  <si>
    <t>BVG playground repairs contingency</t>
  </si>
  <si>
    <t>Clerks office consumables expenses</t>
  </si>
  <si>
    <t>Community Plan</t>
  </si>
  <si>
    <t>Grant from ACT for Community Plan</t>
  </si>
  <si>
    <t>TOTAL EXPENDITURE</t>
  </si>
  <si>
    <t>TOTAL INCOME</t>
  </si>
  <si>
    <t>EXPENDITURE</t>
  </si>
  <si>
    <t>INCOME</t>
  </si>
  <si>
    <t>NET EXPENDITURE OVER INCOME</t>
  </si>
  <si>
    <t>Balance as percentage of precept</t>
  </si>
  <si>
    <t>Notice Board repair/replacement</t>
  </si>
  <si>
    <r>
      <t xml:space="preserve">SURPLUS/ </t>
    </r>
    <r>
      <rPr>
        <b/>
        <sz val="10"/>
        <color indexed="10"/>
        <rFont val="Arial"/>
        <family val="2"/>
      </rPr>
      <t>( DEFICIT)</t>
    </r>
    <r>
      <rPr>
        <b/>
        <sz val="10"/>
        <rFont val="Arial"/>
        <family val="2"/>
      </rPr>
      <t xml:space="preserve"> AFTER PRECEPT</t>
    </r>
  </si>
  <si>
    <t>VAT Receipts (payment in expenditure above)</t>
  </si>
  <si>
    <t xml:space="preserve"> i.e. expenditure over other income, excluding precept</t>
  </si>
  <si>
    <t>Phone Boxes - maintenance</t>
  </si>
  <si>
    <t>PRECEPT &amp; grant</t>
  </si>
  <si>
    <t>Charitable Donations</t>
  </si>
  <si>
    <r>
      <t xml:space="preserve">Finsthwaite 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Clock Annual Maintenance</t>
    </r>
  </si>
  <si>
    <t>Drain rod attachments</t>
  </si>
  <si>
    <t>PAYE services</t>
  </si>
  <si>
    <t>Diane Malley PAYE services annual fee.</t>
  </si>
  <si>
    <t>FY 15/16</t>
  </si>
  <si>
    <t>Note: Use of OP phone box for defibrillator.</t>
  </si>
  <si>
    <t>Community Plan Projects</t>
  </si>
  <si>
    <t>Oxen Park defibrillator training &amp; maintenance</t>
  </si>
  <si>
    <t>Grant for Rusland Horizons Contract</t>
  </si>
  <si>
    <t>ADD Balance brought forward</t>
  </si>
  <si>
    <t>Room hire and events refreshments</t>
  </si>
  <si>
    <t>FY 16/17</t>
  </si>
  <si>
    <t>21 hrs per month at £14/hr</t>
  </si>
  <si>
    <t>Estimate. Note: Room hire deducted £10 for Colton Hall which then added under Room Hire</t>
  </si>
  <si>
    <t>Installation of Nibthwaite Post box in wall</t>
  </si>
  <si>
    <t>Funds raised by local community for replacement pads and possible training. Unspent so far.</t>
  </si>
  <si>
    <t>Rusland Horizons Contracts 1 and 2</t>
  </si>
  <si>
    <t>Colton Community Fund</t>
  </si>
  <si>
    <t>Actual 2015/16</t>
  </si>
  <si>
    <t>Budget for 2016/17</t>
  </si>
  <si>
    <t>Forecast Outturn 16/17</t>
  </si>
  <si>
    <t>Proposed Budget for 2017/18</t>
  </si>
  <si>
    <t>FY 17/18</t>
  </si>
  <si>
    <t>HMRC non-taxable limit of £216</t>
  </si>
  <si>
    <t>LCAS Qualification registration &amp; accredn fees</t>
  </si>
  <si>
    <t>Clerk's travel expenses</t>
  </si>
  <si>
    <t>Councillor travel expenses</t>
  </si>
  <si>
    <t>Production, printing and launch event costs (refreshments, speaker gift claimed in 16/17)</t>
  </si>
  <si>
    <t>Bouth defibrillator purchase (from funds raised)</t>
  </si>
  <si>
    <t>Defibrillator, Bouth, fund-raising</t>
  </si>
  <si>
    <t>In/Out funds for Rusland Horizons. Grant 2 (Wood Matters) £1500</t>
  </si>
  <si>
    <t>Police &amp; Crime Commissioner Grant</t>
  </si>
  <si>
    <t>Total grant 7824. 80% paid in 16/17. Remainder to be paid when project finished in 17/18</t>
  </si>
  <si>
    <t>Clerk A.Lane: Q4 from 15/16 plus Q1, Q2 and 2 months of Q3= 5331.  PLUS K.Birch, Clerk: 1 month of Q3 @ 9.647/hr = 418 TOTAL in 16/17: 5749</t>
  </si>
  <si>
    <t>PCC Project expenditure</t>
  </si>
  <si>
    <t xml:space="preserve"> 50p per year, paid as lump sum every 10 years. £5 due 2016 - Clerk to find out how this is paid.</t>
  </si>
  <si>
    <t>Computer and printer for new Clerk</t>
  </si>
  <si>
    <t>Lengthsman</t>
  </si>
  <si>
    <t>Re-issue cheque for past newsletters plus payments due for 16/17 NLs. Estimate: 240</t>
  </si>
  <si>
    <t>Renewal paid Oct 2016 - for 5 years. Due again in 2021</t>
  </si>
  <si>
    <t>Further drain rod extensions bought in 15/16</t>
  </si>
  <si>
    <t>Total funds: 7824. Assuming the 80% up front all spent in 16/17 and remainder spend in 17/18</t>
  </si>
  <si>
    <t>2. Bouth defib remaining funds:  £453</t>
  </si>
  <si>
    <t xml:space="preserve">Note: what to do about accruels: 1. Fund-raising effort sub-head for Oxen Park defib maintenance and training - £185.  </t>
  </si>
  <si>
    <t>Lightweight Oxen Park board installed in 15/16 and old one refurbished for Colton in 16/17. No plans for 17/18.</t>
  </si>
  <si>
    <t>To decide payments!</t>
  </si>
  <si>
    <t>£300 allocated each year. In 16/17 agreed to pay in full the 3 grant apps total £710. £300 allocated here, then £410 regarded as part of  C.Plan projects</t>
  </si>
  <si>
    <t>No external audit fee in 17/18. BUT may have change of internal auditor and possible fee?</t>
  </si>
  <si>
    <t>£410 village hall grants regarded as part of C.Plan projects in FY16/17. Reset to £2000 for 17/18</t>
  </si>
  <si>
    <t>CALC Forums (est 3 at £5 each) plus website training plus Clerk induction</t>
  </si>
  <si>
    <t>Precept for 17/18 no change</t>
  </si>
  <si>
    <t>3-year subscription for MS Office and McAfee virus protection from November 2016. Renewal due November 2019.</t>
  </si>
  <si>
    <t>Computer (£390), printer (£49.99), mouse (£4.99), 2nd backup disk (£54,99), PC World setup fee (£35.00)</t>
  </si>
  <si>
    <t>Software subscriptions (MS Office, McAfee)</t>
  </si>
  <si>
    <t>Webspace Annual Fee (123-reg)</t>
  </si>
  <si>
    <t>Website domain renewal (Freeparking)</t>
  </si>
  <si>
    <t xml:space="preserve">Playdale, repairs 16/17: chain links £284 plus swings £375 = £660.  Allocate £1000 for playground repairs (safety surface) in 17/18. </t>
  </si>
</sst>
</file>

<file path=xl/styles.xml><?xml version="1.0" encoding="utf-8"?>
<styleSheet xmlns="http://schemas.openxmlformats.org/spreadsheetml/2006/main">
  <numFmts count="1">
    <numFmt numFmtId="164" formatCode="#,##0;[Red]\(#,##0\)"/>
  </numFmts>
  <fonts count="19">
    <font>
      <sz val="10"/>
      <name val="Arial"/>
    </font>
    <font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9"/>
      <color indexed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indexed="22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2" fontId="6" fillId="0" borderId="0" xfId="0" applyNumberFormat="1" applyFont="1" applyFill="1"/>
    <xf numFmtId="4" fontId="6" fillId="0" borderId="0" xfId="0" applyNumberFormat="1" applyFont="1" applyFill="1"/>
    <xf numFmtId="4" fontId="1" fillId="0" borderId="0" xfId="0" applyNumberFormat="1" applyFont="1"/>
    <xf numFmtId="0" fontId="4" fillId="0" borderId="0" xfId="0" applyFont="1" applyFill="1" applyBorder="1" applyAlignment="1">
      <alignment horizontal="right"/>
    </xf>
    <xf numFmtId="0" fontId="9" fillId="0" borderId="0" xfId="0" applyFont="1"/>
    <xf numFmtId="4" fontId="7" fillId="0" borderId="0" xfId="0" applyNumberFormat="1" applyFont="1"/>
    <xf numFmtId="0" fontId="7" fillId="0" borderId="0" xfId="0" applyFont="1" applyFill="1"/>
    <xf numFmtId="4" fontId="7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/>
    <xf numFmtId="1" fontId="0" fillId="0" borderId="0" xfId="0" applyNumberFormat="1"/>
    <xf numFmtId="1" fontId="2" fillId="0" borderId="0" xfId="0" applyNumberFormat="1" applyFont="1" applyFill="1"/>
    <xf numFmtId="0" fontId="7" fillId="0" borderId="0" xfId="0" applyFont="1"/>
    <xf numFmtId="2" fontId="7" fillId="0" borderId="0" xfId="0" applyNumberFormat="1" applyFont="1"/>
    <xf numFmtId="0" fontId="4" fillId="0" borderId="0" xfId="0" applyFont="1" applyFill="1" applyBorder="1"/>
    <xf numFmtId="1" fontId="13" fillId="0" borderId="0" xfId="0" applyNumberFormat="1" applyFont="1" applyFill="1"/>
    <xf numFmtId="0" fontId="11" fillId="0" borderId="1" xfId="0" applyFont="1" applyFill="1" applyBorder="1" applyAlignment="1">
      <alignment horizontal="right"/>
    </xf>
    <xf numFmtId="1" fontId="3" fillId="0" borderId="0" xfId="0" applyNumberFormat="1" applyFont="1" applyFill="1" applyBorder="1"/>
    <xf numFmtId="1" fontId="4" fillId="0" borderId="0" xfId="0" applyNumberFormat="1" applyFont="1" applyFill="1" applyBorder="1"/>
    <xf numFmtId="0" fontId="4" fillId="0" borderId="2" xfId="0" applyFont="1" applyFill="1" applyBorder="1" applyAlignment="1">
      <alignment horizontal="left"/>
    </xf>
    <xf numFmtId="0" fontId="8" fillId="0" borderId="0" xfId="0" applyFont="1" applyFill="1" applyBorder="1"/>
    <xf numFmtId="1" fontId="13" fillId="0" borderId="0" xfId="0" applyNumberFormat="1" applyFont="1" applyFill="1" applyBorder="1"/>
    <xf numFmtId="0" fontId="3" fillId="0" borderId="1" xfId="0" applyFont="1" applyFill="1" applyBorder="1"/>
    <xf numFmtId="1" fontId="4" fillId="0" borderId="4" xfId="0" applyNumberFormat="1" applyFont="1" applyFill="1" applyBorder="1"/>
    <xf numFmtId="0" fontId="8" fillId="0" borderId="5" xfId="0" applyFont="1" applyFill="1" applyBorder="1"/>
    <xf numFmtId="0" fontId="4" fillId="0" borderId="6" xfId="0" applyFont="1" applyFill="1" applyBorder="1" applyAlignment="1">
      <alignment horizontal="left"/>
    </xf>
    <xf numFmtId="0" fontId="8" fillId="0" borderId="1" xfId="0" applyFont="1" applyFill="1" applyBorder="1"/>
    <xf numFmtId="0" fontId="4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/>
    <xf numFmtId="1" fontId="4" fillId="0" borderId="7" xfId="0" applyNumberFormat="1" applyFont="1" applyFill="1" applyBorder="1"/>
    <xf numFmtId="0" fontId="4" fillId="0" borderId="1" xfId="0" applyFont="1" applyFill="1" applyBorder="1" applyAlignment="1">
      <alignment horizontal="left"/>
    </xf>
    <xf numFmtId="1" fontId="3" fillId="0" borderId="7" xfId="0" applyNumberFormat="1" applyFont="1" applyFill="1" applyBorder="1"/>
    <xf numFmtId="9" fontId="8" fillId="0" borderId="0" xfId="0" applyNumberFormat="1" applyFont="1" applyFill="1" applyAlignment="1">
      <alignment horizontal="center"/>
    </xf>
    <xf numFmtId="1" fontId="3" fillId="2" borderId="0" xfId="0" applyNumberFormat="1" applyFont="1" applyFill="1" applyBorder="1"/>
    <xf numFmtId="1" fontId="3" fillId="2" borderId="8" xfId="0" applyNumberFormat="1" applyFont="1" applyFill="1" applyBorder="1"/>
    <xf numFmtId="1" fontId="12" fillId="2" borderId="8" xfId="0" applyNumberFormat="1" applyFont="1" applyFill="1" applyBorder="1"/>
    <xf numFmtId="1" fontId="4" fillId="2" borderId="8" xfId="0" applyNumberFormat="1" applyFont="1" applyFill="1" applyBorder="1"/>
    <xf numFmtId="2" fontId="3" fillId="0" borderId="0" xfId="0" applyNumberFormat="1" applyFont="1" applyFill="1"/>
    <xf numFmtId="0" fontId="8" fillId="3" borderId="1" xfId="0" applyFont="1" applyFill="1" applyBorder="1"/>
    <xf numFmtId="4" fontId="1" fillId="0" borderId="0" xfId="0" applyNumberFormat="1" applyFont="1" applyFill="1"/>
    <xf numFmtId="1" fontId="3" fillId="5" borderId="0" xfId="0" applyNumberFormat="1" applyFont="1" applyFill="1" applyBorder="1"/>
    <xf numFmtId="1" fontId="3" fillId="5" borderId="8" xfId="0" applyNumberFormat="1" applyFont="1" applyFill="1" applyBorder="1"/>
    <xf numFmtId="0" fontId="1" fillId="0" borderId="0" xfId="0" applyFont="1"/>
    <xf numFmtId="0" fontId="0" fillId="4" borderId="5" xfId="0" applyFill="1" applyBorder="1"/>
    <xf numFmtId="1" fontId="3" fillId="4" borderId="3" xfId="0" applyNumberFormat="1" applyFont="1" applyFill="1" applyBorder="1"/>
    <xf numFmtId="1" fontId="4" fillId="5" borderId="0" xfId="0" applyNumberFormat="1" applyFont="1" applyFill="1" applyBorder="1"/>
    <xf numFmtId="1" fontId="8" fillId="5" borderId="0" xfId="0" applyNumberFormat="1" applyFont="1" applyFill="1" applyBorder="1"/>
    <xf numFmtId="164" fontId="8" fillId="5" borderId="0" xfId="0" applyNumberFormat="1" applyFont="1" applyFill="1" applyBorder="1"/>
    <xf numFmtId="1" fontId="13" fillId="5" borderId="0" xfId="0" applyNumberFormat="1" applyFont="1" applyFill="1" applyBorder="1"/>
    <xf numFmtId="1" fontId="13" fillId="5" borderId="0" xfId="0" applyNumberFormat="1" applyFont="1" applyFill="1"/>
    <xf numFmtId="1" fontId="8" fillId="5" borderId="0" xfId="0" applyNumberFormat="1" applyFont="1" applyFill="1"/>
    <xf numFmtId="1" fontId="8" fillId="2" borderId="11" xfId="0" applyNumberFormat="1" applyFont="1" applyFill="1" applyBorder="1" applyAlignment="1">
      <alignment horizontal="center" vertical="top" wrapText="1"/>
    </xf>
    <xf numFmtId="1" fontId="0" fillId="0" borderId="0" xfId="0" applyNumberFormat="1" applyBorder="1"/>
    <xf numFmtId="1" fontId="4" fillId="0" borderId="13" xfId="0" applyNumberFormat="1" applyFont="1" applyFill="1" applyBorder="1"/>
    <xf numFmtId="1" fontId="3" fillId="2" borderId="19" xfId="0" applyNumberFormat="1" applyFont="1" applyFill="1" applyBorder="1"/>
    <xf numFmtId="1" fontId="4" fillId="6" borderId="7" xfId="0" applyNumberFormat="1" applyFont="1" applyFill="1" applyBorder="1" applyAlignment="1">
      <alignment horizontal="center" vertical="top" wrapText="1"/>
    </xf>
    <xf numFmtId="1" fontId="4" fillId="7" borderId="0" xfId="0" applyNumberFormat="1" applyFont="1" applyFill="1" applyBorder="1" applyAlignment="1">
      <alignment horizontal="center" vertical="top" wrapText="1"/>
    </xf>
    <xf numFmtId="1" fontId="8" fillId="7" borderId="8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" fontId="0" fillId="0" borderId="21" xfId="0" applyNumberFormat="1" applyFill="1" applyBorder="1"/>
    <xf numFmtId="1" fontId="0" fillId="0" borderId="2" xfId="0" applyNumberFormat="1" applyFill="1" applyBorder="1"/>
    <xf numFmtId="1" fontId="0" fillId="0" borderId="23" xfId="0" applyNumberFormat="1" applyFill="1" applyBorder="1"/>
    <xf numFmtId="1" fontId="0" fillId="0" borderId="19" xfId="0" applyNumberFormat="1" applyFill="1" applyBorder="1"/>
    <xf numFmtId="1" fontId="0" fillId="0" borderId="0" xfId="0" applyNumberFormat="1" applyFill="1" applyBorder="1"/>
    <xf numFmtId="1" fontId="0" fillId="0" borderId="20" xfId="0" applyNumberFormat="1" applyFill="1" applyBorder="1"/>
    <xf numFmtId="4" fontId="12" fillId="0" borderId="0" xfId="0" applyNumberFormat="1" applyFont="1"/>
    <xf numFmtId="0" fontId="4" fillId="4" borderId="1" xfId="0" applyFont="1" applyFill="1" applyBorder="1"/>
    <xf numFmtId="1" fontId="0" fillId="0" borderId="25" xfId="0" applyNumberFormat="1" applyFill="1" applyBorder="1"/>
    <xf numFmtId="1" fontId="8" fillId="0" borderId="15" xfId="0" applyNumberFormat="1" applyFont="1" applyFill="1" applyBorder="1"/>
    <xf numFmtId="1" fontId="8" fillId="0" borderId="16" xfId="0" applyNumberFormat="1" applyFont="1" applyFill="1" applyBorder="1"/>
    <xf numFmtId="1" fontId="8" fillId="0" borderId="26" xfId="0" applyNumberFormat="1" applyFont="1" applyFill="1" applyBorder="1"/>
    <xf numFmtId="1" fontId="8" fillId="0" borderId="25" xfId="0" applyNumberFormat="1" applyFont="1" applyFill="1" applyBorder="1"/>
    <xf numFmtId="1" fontId="8" fillId="0" borderId="27" xfId="0" applyNumberFormat="1" applyFont="1" applyFill="1" applyBorder="1"/>
    <xf numFmtId="164" fontId="4" fillId="5" borderId="0" xfId="0" applyNumberFormat="1" applyFont="1" applyFill="1" applyBorder="1"/>
    <xf numFmtId="1" fontId="0" fillId="4" borderId="18" xfId="0" applyNumberFormat="1" applyFill="1" applyBorder="1"/>
    <xf numFmtId="1" fontId="0" fillId="5" borderId="0" xfId="0" applyNumberFormat="1" applyFill="1" applyBorder="1"/>
    <xf numFmtId="164" fontId="7" fillId="5" borderId="0" xfId="0" applyNumberFormat="1" applyFont="1" applyFill="1" applyBorder="1"/>
    <xf numFmtId="1" fontId="4" fillId="5" borderId="8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Border="1"/>
    <xf numFmtId="1" fontId="7" fillId="0" borderId="3" xfId="0" applyNumberFormat="1" applyFont="1" applyBorder="1"/>
    <xf numFmtId="1" fontId="7" fillId="4" borderId="3" xfId="0" applyNumberFormat="1" applyFont="1" applyFill="1" applyBorder="1"/>
    <xf numFmtId="164" fontId="15" fillId="5" borderId="8" xfId="0" applyNumberFormat="1" applyFont="1" applyFill="1" applyBorder="1"/>
    <xf numFmtId="1" fontId="4" fillId="0" borderId="24" xfId="0" applyNumberFormat="1" applyFont="1" applyFill="1" applyBorder="1"/>
    <xf numFmtId="1" fontId="4" fillId="4" borderId="3" xfId="0" applyNumberFormat="1" applyFont="1" applyFill="1" applyBorder="1"/>
    <xf numFmtId="1" fontId="4" fillId="6" borderId="24" xfId="0" applyNumberFormat="1" applyFont="1" applyFill="1" applyBorder="1" applyAlignment="1">
      <alignment horizontal="center" vertical="top" wrapText="1"/>
    </xf>
    <xf numFmtId="1" fontId="8" fillId="3" borderId="28" xfId="0" applyNumberFormat="1" applyFont="1" applyFill="1" applyBorder="1"/>
    <xf numFmtId="1" fontId="4" fillId="6" borderId="28" xfId="0" applyNumberFormat="1" applyFont="1" applyFill="1" applyBorder="1"/>
    <xf numFmtId="164" fontId="8" fillId="6" borderId="28" xfId="0" applyNumberFormat="1" applyFont="1" applyFill="1" applyBorder="1"/>
    <xf numFmtId="0" fontId="3" fillId="0" borderId="6" xfId="0" applyFont="1" applyFill="1" applyBorder="1"/>
    <xf numFmtId="1" fontId="1" fillId="0" borderId="3" xfId="0" applyNumberFormat="1" applyFont="1" applyBorder="1"/>
    <xf numFmtId="1" fontId="4" fillId="6" borderId="0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1" fontId="12" fillId="0" borderId="0" xfId="0" applyNumberFormat="1" applyFont="1" applyFill="1" applyBorder="1"/>
    <xf numFmtId="1" fontId="8" fillId="0" borderId="0" xfId="0" applyNumberFormat="1" applyFont="1" applyBorder="1"/>
    <xf numFmtId="164" fontId="15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/>
    <xf numFmtId="1" fontId="8" fillId="0" borderId="0" xfId="0" applyNumberFormat="1" applyFont="1" applyFill="1" applyBorder="1"/>
    <xf numFmtId="1" fontId="7" fillId="0" borderId="1" xfId="0" applyNumberFormat="1" applyFont="1" applyFill="1" applyBorder="1"/>
    <xf numFmtId="1" fontId="1" fillId="0" borderId="1" xfId="0" applyNumberFormat="1" applyFont="1" applyFill="1" applyBorder="1"/>
    <xf numFmtId="1" fontId="12" fillId="0" borderId="1" xfId="0" applyNumberFormat="1" applyFont="1" applyFill="1" applyBorder="1"/>
    <xf numFmtId="1" fontId="7" fillId="4" borderId="1" xfId="0" applyNumberFormat="1" applyFont="1" applyFill="1" applyBorder="1"/>
    <xf numFmtId="1" fontId="1" fillId="0" borderId="12" xfId="0" applyNumberFormat="1" applyFont="1" applyFill="1" applyBorder="1"/>
    <xf numFmtId="4" fontId="1" fillId="0" borderId="0" xfId="0" applyNumberFormat="1" applyFont="1"/>
    <xf numFmtId="1" fontId="1" fillId="0" borderId="12" xfId="0" applyNumberFormat="1" applyFont="1" applyFill="1" applyBorder="1"/>
    <xf numFmtId="0" fontId="4" fillId="7" borderId="6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164" fontId="7" fillId="5" borderId="8" xfId="0" applyNumberFormat="1" applyFont="1" applyFill="1" applyBorder="1"/>
    <xf numFmtId="1" fontId="12" fillId="5" borderId="8" xfId="0" applyNumberFormat="1" applyFont="1" applyFill="1" applyBorder="1"/>
    <xf numFmtId="1" fontId="7" fillId="0" borderId="10" xfId="0" applyNumberFormat="1" applyFont="1" applyFill="1" applyBorder="1"/>
    <xf numFmtId="1" fontId="1" fillId="0" borderId="10" xfId="0" applyNumberFormat="1" applyFont="1" applyFill="1" applyBorder="1"/>
    <xf numFmtId="1" fontId="12" fillId="0" borderId="10" xfId="0" applyNumberFormat="1" applyFont="1" applyFill="1" applyBorder="1"/>
    <xf numFmtId="1" fontId="7" fillId="4" borderId="10" xfId="0" applyNumberFormat="1" applyFont="1" applyFill="1" applyBorder="1"/>
    <xf numFmtId="1" fontId="7" fillId="0" borderId="32" xfId="0" applyNumberFormat="1" applyFont="1" applyFill="1" applyBorder="1"/>
    <xf numFmtId="1" fontId="1" fillId="0" borderId="32" xfId="0" applyNumberFormat="1" applyFont="1" applyFill="1" applyBorder="1"/>
    <xf numFmtId="1" fontId="7" fillId="0" borderId="3" xfId="0" applyNumberFormat="1" applyFont="1" applyFill="1" applyBorder="1"/>
    <xf numFmtId="1" fontId="1" fillId="0" borderId="3" xfId="0" applyNumberFormat="1" applyFont="1" applyFill="1" applyBorder="1"/>
    <xf numFmtId="1" fontId="0" fillId="0" borderId="7" xfId="0" applyNumberFormat="1" applyBorder="1"/>
    <xf numFmtId="1" fontId="8" fillId="0" borderId="4" xfId="0" applyNumberFormat="1" applyFont="1" applyBorder="1"/>
    <xf numFmtId="0" fontId="4" fillId="8" borderId="9" xfId="0" applyFont="1" applyFill="1" applyBorder="1" applyAlignment="1">
      <alignment horizontal="center" vertical="top" wrapText="1"/>
    </xf>
    <xf numFmtId="0" fontId="18" fillId="0" borderId="0" xfId="0" applyFont="1" applyFill="1"/>
    <xf numFmtId="1" fontId="1" fillId="7" borderId="3" xfId="1" applyNumberFormat="1" applyFont="1" applyFill="1" applyBorder="1"/>
    <xf numFmtId="1" fontId="1" fillId="7" borderId="12" xfId="0" applyNumberFormat="1" applyFont="1" applyFill="1" applyBorder="1"/>
    <xf numFmtId="1" fontId="4" fillId="7" borderId="15" xfId="0" applyNumberFormat="1" applyFont="1" applyFill="1" applyBorder="1"/>
    <xf numFmtId="1" fontId="0" fillId="7" borderId="21" xfId="0" applyNumberFormat="1" applyFill="1" applyBorder="1"/>
    <xf numFmtId="1" fontId="0" fillId="7" borderId="14" xfId="0" applyNumberFormat="1" applyFill="1" applyBorder="1"/>
    <xf numFmtId="1" fontId="1" fillId="7" borderId="33" xfId="1" applyNumberFormat="1" applyFont="1" applyFill="1" applyBorder="1"/>
    <xf numFmtId="1" fontId="12" fillId="7" borderId="33" xfId="1" applyNumberFormat="1" applyFont="1" applyFill="1" applyBorder="1"/>
    <xf numFmtId="1" fontId="8" fillId="7" borderId="22" xfId="0" applyNumberFormat="1" applyFont="1" applyFill="1" applyBorder="1"/>
    <xf numFmtId="1" fontId="0" fillId="7" borderId="0" xfId="0" applyNumberFormat="1" applyFill="1" applyBorder="1"/>
    <xf numFmtId="1" fontId="8" fillId="7" borderId="16" xfId="0" applyNumberFormat="1" applyFont="1" applyFill="1" applyBorder="1"/>
    <xf numFmtId="164" fontId="15" fillId="7" borderId="16" xfId="0" applyNumberFormat="1" applyFont="1" applyFill="1" applyBorder="1"/>
    <xf numFmtId="1" fontId="8" fillId="7" borderId="14" xfId="0" applyNumberFormat="1" applyFont="1" applyFill="1" applyBorder="1"/>
    <xf numFmtId="1" fontId="0" fillId="7" borderId="17" xfId="0" applyNumberFormat="1" applyFill="1" applyBorder="1"/>
    <xf numFmtId="1" fontId="0" fillId="7" borderId="20" xfId="0" applyNumberFormat="1" applyFill="1" applyBorder="1"/>
    <xf numFmtId="9" fontId="8" fillId="7" borderId="0" xfId="0" applyNumberFormat="1" applyFont="1" applyFill="1" applyAlignment="1">
      <alignment horizontal="center"/>
    </xf>
    <xf numFmtId="2" fontId="1" fillId="0" borderId="0" xfId="0" applyNumberFormat="1" applyFont="1"/>
    <xf numFmtId="164" fontId="8" fillId="0" borderId="16" xfId="0" applyNumberFormat="1" applyFont="1" applyFill="1" applyBorder="1"/>
    <xf numFmtId="164" fontId="8" fillId="0" borderId="28" xfId="0" applyNumberFormat="1" applyFont="1" applyFill="1" applyBorder="1"/>
    <xf numFmtId="1" fontId="12" fillId="0" borderId="32" xfId="0" applyNumberFormat="1" applyFont="1" applyFill="1" applyBorder="1"/>
    <xf numFmtId="1" fontId="1" fillId="7" borderId="12" xfId="1" applyNumberFormat="1" applyFont="1" applyFill="1" applyBorder="1"/>
    <xf numFmtId="0" fontId="8" fillId="0" borderId="0" xfId="0" applyFont="1"/>
    <xf numFmtId="4" fontId="18" fillId="0" borderId="0" xfId="0" applyNumberFormat="1" applyFont="1"/>
    <xf numFmtId="0" fontId="18" fillId="0" borderId="0" xfId="0" applyFont="1"/>
    <xf numFmtId="0" fontId="4" fillId="0" borderId="29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center" vertical="top" wrapText="1"/>
    </xf>
    <xf numFmtId="0" fontId="4" fillId="6" borderId="3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8"/>
  <sheetViews>
    <sheetView tabSelected="1" topLeftCell="A10" zoomScaleNormal="100" workbookViewId="0">
      <selection activeCell="J57" sqref="J57"/>
    </sheetView>
  </sheetViews>
  <sheetFormatPr defaultRowHeight="12.75"/>
  <cols>
    <col min="1" max="1" width="36.7109375" customWidth="1"/>
    <col min="2" max="2" width="12.42578125" style="19" customWidth="1"/>
    <col min="3" max="3" width="1.5703125" style="19" customWidth="1"/>
    <col min="4" max="4" width="10.140625" style="18" customWidth="1"/>
    <col min="5" max="5" width="9.85546875" style="18" customWidth="1"/>
    <col min="6" max="6" width="1.7109375" style="18" customWidth="1"/>
    <col min="7" max="7" width="10.85546875" style="18" customWidth="1"/>
    <col min="8" max="8" width="21.140625" style="18" customWidth="1"/>
    <col min="9" max="9" width="128.28515625" customWidth="1"/>
    <col min="10" max="11" width="69.7109375" customWidth="1"/>
  </cols>
  <sheetData>
    <row r="1" spans="1:21" s="3" customFormat="1" ht="12.75" customHeight="1">
      <c r="A1" s="155" t="s">
        <v>23</v>
      </c>
      <c r="B1" s="64" t="s">
        <v>38</v>
      </c>
      <c r="C1" s="65"/>
      <c r="D1" s="159" t="s">
        <v>45</v>
      </c>
      <c r="E1" s="160"/>
      <c r="F1" s="117"/>
      <c r="G1" s="93" t="s">
        <v>56</v>
      </c>
      <c r="H1" s="99"/>
      <c r="I1" s="157" t="s">
        <v>5</v>
      </c>
    </row>
    <row r="2" spans="1:21" s="3" customFormat="1" ht="37.5" customHeight="1">
      <c r="A2" s="156"/>
      <c r="B2" s="60" t="s">
        <v>52</v>
      </c>
      <c r="C2" s="66"/>
      <c r="D2" s="130" t="s">
        <v>53</v>
      </c>
      <c r="E2" s="116" t="s">
        <v>54</v>
      </c>
      <c r="F2" s="117"/>
      <c r="G2" s="86" t="s">
        <v>55</v>
      </c>
      <c r="H2" s="106"/>
      <c r="I2" s="158"/>
    </row>
    <row r="3" spans="1:21">
      <c r="A3" s="30" t="s">
        <v>13</v>
      </c>
      <c r="B3" s="109">
        <v>431</v>
      </c>
      <c r="C3" s="43"/>
      <c r="D3" s="132">
        <v>450</v>
      </c>
      <c r="E3" s="120">
        <v>454</v>
      </c>
      <c r="F3" s="118"/>
      <c r="G3" s="98">
        <v>460</v>
      </c>
      <c r="H3" s="100"/>
      <c r="I3" s="10"/>
      <c r="J3" s="3"/>
      <c r="K3" s="2"/>
      <c r="L3" s="3"/>
      <c r="M3" s="4"/>
      <c r="N3" s="3"/>
      <c r="P3" s="1"/>
      <c r="R3" s="1"/>
    </row>
    <row r="4" spans="1:21" s="7" customFormat="1">
      <c r="A4" s="30" t="s">
        <v>14</v>
      </c>
      <c r="B4" s="109">
        <v>120</v>
      </c>
      <c r="C4" s="43"/>
      <c r="D4" s="132">
        <v>120</v>
      </c>
      <c r="E4" s="121">
        <v>156</v>
      </c>
      <c r="F4" s="118"/>
      <c r="G4" s="98">
        <v>120</v>
      </c>
      <c r="H4" s="101"/>
      <c r="I4" s="114" t="s">
        <v>81</v>
      </c>
      <c r="K4" s="9"/>
      <c r="N4" s="8"/>
      <c r="P4" s="8"/>
    </row>
    <row r="5" spans="1:21">
      <c r="A5" s="36" t="s">
        <v>3</v>
      </c>
      <c r="B5" s="110">
        <v>35</v>
      </c>
      <c r="C5" s="43"/>
      <c r="D5" s="132">
        <v>35</v>
      </c>
      <c r="E5" s="121">
        <v>35</v>
      </c>
      <c r="F5" s="118"/>
      <c r="G5" s="98">
        <v>35</v>
      </c>
      <c r="H5" s="101"/>
      <c r="I5" s="14"/>
    </row>
    <row r="6" spans="1:21">
      <c r="A6" s="30" t="s">
        <v>10</v>
      </c>
      <c r="B6" s="109">
        <v>214</v>
      </c>
      <c r="C6" s="43"/>
      <c r="D6" s="132">
        <v>216</v>
      </c>
      <c r="E6" s="120">
        <v>214</v>
      </c>
      <c r="F6" s="118"/>
      <c r="G6" s="98">
        <v>218</v>
      </c>
      <c r="H6" s="100"/>
      <c r="I6" s="13"/>
      <c r="J6" s="3"/>
      <c r="K6" s="4"/>
      <c r="L6" s="3"/>
      <c r="M6" s="3"/>
      <c r="N6" s="2"/>
      <c r="O6" s="3"/>
      <c r="P6" s="2"/>
      <c r="Q6" s="3"/>
      <c r="R6" s="3"/>
      <c r="S6" s="3"/>
      <c r="T6" s="3"/>
      <c r="U6" s="3"/>
    </row>
    <row r="7" spans="1:21" s="6" customFormat="1" ht="12" customHeight="1">
      <c r="A7" s="37" t="s">
        <v>71</v>
      </c>
      <c r="B7" s="110">
        <v>2920</v>
      </c>
      <c r="C7" s="43"/>
      <c r="D7" s="132">
        <v>3528</v>
      </c>
      <c r="E7" s="122">
        <v>3528</v>
      </c>
      <c r="F7" s="118"/>
      <c r="G7" s="98">
        <v>3528</v>
      </c>
      <c r="H7" s="102"/>
      <c r="I7" s="114" t="s">
        <v>46</v>
      </c>
    </row>
    <row r="8" spans="1:21" s="6" customFormat="1">
      <c r="A8" s="30" t="s">
        <v>1</v>
      </c>
      <c r="B8" s="110">
        <v>5621</v>
      </c>
      <c r="C8" s="43"/>
      <c r="D8" s="132">
        <v>5773</v>
      </c>
      <c r="E8" s="122">
        <v>5749</v>
      </c>
      <c r="F8" s="118"/>
      <c r="G8" s="98">
        <v>5153</v>
      </c>
      <c r="H8" s="100"/>
      <c r="I8" s="46" t="s">
        <v>67</v>
      </c>
    </row>
    <row r="9" spans="1:21" s="5" customFormat="1">
      <c r="A9" s="30" t="s">
        <v>18</v>
      </c>
      <c r="B9" s="110">
        <v>200</v>
      </c>
      <c r="C9" s="43"/>
      <c r="D9" s="132">
        <v>300</v>
      </c>
      <c r="E9" s="122">
        <v>250</v>
      </c>
      <c r="F9" s="118"/>
      <c r="G9" s="98">
        <v>300</v>
      </c>
      <c r="H9" s="100"/>
      <c r="I9" s="114" t="s">
        <v>47</v>
      </c>
    </row>
    <row r="10" spans="1:21" s="6" customFormat="1">
      <c r="A10" s="30" t="s">
        <v>12</v>
      </c>
      <c r="B10" s="109">
        <v>150</v>
      </c>
      <c r="C10" s="43"/>
      <c r="D10" s="132">
        <v>150</v>
      </c>
      <c r="E10" s="120">
        <v>216</v>
      </c>
      <c r="F10" s="118"/>
      <c r="G10" s="98">
        <v>216</v>
      </c>
      <c r="H10" s="101"/>
      <c r="I10" s="114" t="s">
        <v>57</v>
      </c>
    </row>
    <row r="11" spans="1:21" s="6" customFormat="1">
      <c r="A11" s="30" t="s">
        <v>59</v>
      </c>
      <c r="B11" s="110">
        <v>141</v>
      </c>
      <c r="C11" s="43"/>
      <c r="D11" s="132">
        <v>150</v>
      </c>
      <c r="E11" s="122">
        <v>150</v>
      </c>
      <c r="F11" s="118"/>
      <c r="G11" s="98">
        <v>150</v>
      </c>
      <c r="H11" s="100"/>
      <c r="I11" s="13"/>
    </row>
    <row r="12" spans="1:21" s="7" customFormat="1">
      <c r="A12" s="30" t="s">
        <v>60</v>
      </c>
      <c r="B12" s="110">
        <v>99</v>
      </c>
      <c r="C12" s="43"/>
      <c r="D12" s="132">
        <v>280</v>
      </c>
      <c r="E12" s="122">
        <v>200</v>
      </c>
      <c r="F12" s="118"/>
      <c r="G12" s="98">
        <v>200</v>
      </c>
      <c r="H12" s="100"/>
      <c r="I12" s="48"/>
    </row>
    <row r="13" spans="1:21">
      <c r="A13" s="30" t="s">
        <v>4</v>
      </c>
      <c r="B13" s="110">
        <v>20</v>
      </c>
      <c r="C13" s="43"/>
      <c r="D13" s="132">
        <v>25</v>
      </c>
      <c r="E13" s="122">
        <v>60</v>
      </c>
      <c r="F13" s="118"/>
      <c r="G13" s="98">
        <v>200</v>
      </c>
      <c r="H13" s="100"/>
      <c r="I13" s="114" t="s">
        <v>83</v>
      </c>
      <c r="J13" s="3"/>
      <c r="K13" s="4"/>
      <c r="L13" s="3"/>
      <c r="M13" s="3"/>
      <c r="N13" s="2"/>
      <c r="O13" s="3"/>
      <c r="P13" s="2"/>
      <c r="Q13" s="3"/>
      <c r="R13" s="3"/>
      <c r="S13" s="3"/>
      <c r="T13" s="3"/>
      <c r="U13" s="3"/>
    </row>
    <row r="14" spans="1:21">
      <c r="A14" s="30" t="s">
        <v>15</v>
      </c>
      <c r="B14" s="110">
        <v>0</v>
      </c>
      <c r="C14" s="43"/>
      <c r="D14" s="132">
        <v>60</v>
      </c>
      <c r="E14" s="122">
        <v>45</v>
      </c>
      <c r="F14" s="118"/>
      <c r="G14" s="98">
        <v>60</v>
      </c>
      <c r="H14" s="100"/>
      <c r="I14" s="10"/>
      <c r="J14" s="3"/>
      <c r="K14" s="4"/>
      <c r="L14" s="3"/>
      <c r="M14" s="3"/>
      <c r="N14" s="2"/>
      <c r="O14" s="3"/>
      <c r="P14" s="2"/>
      <c r="Q14" s="3"/>
      <c r="R14" s="3"/>
      <c r="S14" s="3"/>
      <c r="T14" s="3"/>
      <c r="U14" s="3"/>
    </row>
    <row r="15" spans="1:21">
      <c r="A15" s="30" t="s">
        <v>70</v>
      </c>
      <c r="B15" s="110">
        <v>0</v>
      </c>
      <c r="C15" s="43"/>
      <c r="D15" s="151">
        <v>0</v>
      </c>
      <c r="E15" s="121">
        <v>535</v>
      </c>
      <c r="F15" s="118"/>
      <c r="G15" s="98">
        <v>0</v>
      </c>
      <c r="H15" s="100"/>
      <c r="I15" s="114" t="s">
        <v>86</v>
      </c>
      <c r="J15" s="3"/>
      <c r="K15" s="4"/>
      <c r="L15" s="3"/>
      <c r="M15" s="3"/>
      <c r="N15" s="2"/>
      <c r="O15" s="3"/>
      <c r="P15" s="2"/>
      <c r="Q15" s="3"/>
      <c r="R15" s="3"/>
      <c r="S15" s="3"/>
      <c r="T15" s="3"/>
      <c r="U15" s="3"/>
    </row>
    <row r="16" spans="1:21">
      <c r="A16" s="30" t="s">
        <v>87</v>
      </c>
      <c r="B16" s="110">
        <v>0</v>
      </c>
      <c r="C16" s="43"/>
      <c r="D16" s="151">
        <v>0</v>
      </c>
      <c r="E16" s="121">
        <v>139</v>
      </c>
      <c r="F16" s="118"/>
      <c r="G16" s="98">
        <v>0</v>
      </c>
      <c r="H16" s="100"/>
      <c r="I16" s="114" t="s">
        <v>85</v>
      </c>
      <c r="J16" s="3"/>
      <c r="K16" s="4"/>
      <c r="L16" s="3"/>
      <c r="M16" s="3"/>
      <c r="N16" s="2"/>
      <c r="O16" s="3"/>
      <c r="P16" s="2"/>
      <c r="Q16" s="3"/>
      <c r="R16" s="3"/>
      <c r="S16" s="3"/>
      <c r="T16" s="3"/>
      <c r="U16" s="3"/>
    </row>
    <row r="17" spans="1:21" s="12" customFormat="1">
      <c r="A17" s="37" t="s">
        <v>88</v>
      </c>
      <c r="B17" s="109">
        <v>43</v>
      </c>
      <c r="C17" s="43"/>
      <c r="D17" s="133">
        <v>45</v>
      </c>
      <c r="E17" s="122">
        <v>45</v>
      </c>
      <c r="F17" s="118"/>
      <c r="G17" s="98">
        <v>45</v>
      </c>
      <c r="H17" s="100"/>
      <c r="I17" s="13"/>
    </row>
    <row r="18" spans="1:21" s="12" customFormat="1">
      <c r="A18" s="37" t="s">
        <v>89</v>
      </c>
      <c r="B18" s="110">
        <v>0</v>
      </c>
      <c r="C18" s="43"/>
      <c r="D18" s="133">
        <v>20</v>
      </c>
      <c r="E18" s="121">
        <v>61</v>
      </c>
      <c r="F18" s="118"/>
      <c r="G18" s="98">
        <v>0</v>
      </c>
      <c r="H18" s="101"/>
      <c r="I18" s="114" t="s">
        <v>73</v>
      </c>
    </row>
    <row r="19" spans="1:21">
      <c r="A19" s="30" t="s">
        <v>58</v>
      </c>
      <c r="B19" s="110">
        <v>60</v>
      </c>
      <c r="C19" s="43"/>
      <c r="D19" s="133">
        <v>0</v>
      </c>
      <c r="E19" s="121">
        <v>50</v>
      </c>
      <c r="F19" s="118"/>
      <c r="G19" s="98">
        <v>0</v>
      </c>
      <c r="H19" s="100"/>
      <c r="I19" s="114"/>
      <c r="J19" s="3"/>
      <c r="K19" s="4"/>
      <c r="L19" s="3"/>
      <c r="M19" s="3"/>
      <c r="N19" s="2"/>
      <c r="O19" s="3"/>
      <c r="P19" s="2"/>
      <c r="Q19" s="3"/>
      <c r="R19" s="3"/>
      <c r="S19" s="3"/>
      <c r="T19" s="3"/>
      <c r="U19" s="3"/>
    </row>
    <row r="20" spans="1:21">
      <c r="A20" s="30" t="s">
        <v>44</v>
      </c>
      <c r="B20" s="109">
        <v>170</v>
      </c>
      <c r="C20" s="43"/>
      <c r="D20" s="133">
        <v>170</v>
      </c>
      <c r="E20" s="121">
        <v>136</v>
      </c>
      <c r="F20" s="118"/>
      <c r="G20" s="98">
        <v>150</v>
      </c>
      <c r="H20" s="100"/>
      <c r="I20" s="114"/>
    </row>
    <row r="21" spans="1:21">
      <c r="A21" s="30" t="s">
        <v>36</v>
      </c>
      <c r="B21" s="110">
        <v>48</v>
      </c>
      <c r="C21" s="43"/>
      <c r="D21" s="133">
        <v>50</v>
      </c>
      <c r="E21" s="121">
        <v>58</v>
      </c>
      <c r="F21" s="118"/>
      <c r="G21" s="98">
        <v>58</v>
      </c>
      <c r="H21" s="100"/>
      <c r="I21" s="10" t="s">
        <v>37</v>
      </c>
    </row>
    <row r="22" spans="1:21" s="7" customFormat="1">
      <c r="A22" s="30" t="s">
        <v>2</v>
      </c>
      <c r="B22" s="110">
        <v>0</v>
      </c>
      <c r="C22" s="43"/>
      <c r="D22" s="133">
        <v>50</v>
      </c>
      <c r="E22" s="122">
        <v>240</v>
      </c>
      <c r="F22" s="118"/>
      <c r="G22" s="98">
        <v>50</v>
      </c>
      <c r="H22" s="100"/>
      <c r="I22" s="48" t="s">
        <v>72</v>
      </c>
    </row>
    <row r="23" spans="1:21" s="12" customFormat="1">
      <c r="A23" s="37" t="s">
        <v>27</v>
      </c>
      <c r="B23" s="110">
        <v>279</v>
      </c>
      <c r="C23" s="43"/>
      <c r="D23" s="133">
        <v>500</v>
      </c>
      <c r="E23" s="121">
        <v>340</v>
      </c>
      <c r="F23" s="118"/>
      <c r="G23" s="98">
        <v>0</v>
      </c>
      <c r="H23" s="100"/>
      <c r="I23" s="114" t="s">
        <v>78</v>
      </c>
    </row>
    <row r="24" spans="1:21" s="12" customFormat="1">
      <c r="A24" s="37" t="s">
        <v>8</v>
      </c>
      <c r="B24" s="109">
        <v>0</v>
      </c>
      <c r="C24" s="43"/>
      <c r="D24" s="133">
        <v>17</v>
      </c>
      <c r="E24" s="122">
        <v>17</v>
      </c>
      <c r="F24" s="118"/>
      <c r="G24" s="98">
        <v>17</v>
      </c>
      <c r="H24" s="100"/>
      <c r="I24" s="13"/>
    </row>
    <row r="25" spans="1:21" ht="14.25" customHeight="1">
      <c r="A25" s="30" t="s">
        <v>34</v>
      </c>
      <c r="B25" s="109">
        <v>174</v>
      </c>
      <c r="C25" s="43"/>
      <c r="D25" s="133">
        <v>174</v>
      </c>
      <c r="E25" s="120">
        <v>174</v>
      </c>
      <c r="F25" s="118"/>
      <c r="G25" s="98">
        <v>174</v>
      </c>
      <c r="H25" s="100"/>
      <c r="I25" s="13"/>
    </row>
    <row r="26" spans="1:21">
      <c r="A26" s="30" t="s">
        <v>33</v>
      </c>
      <c r="B26" s="109">
        <v>100</v>
      </c>
      <c r="C26" s="43"/>
      <c r="D26" s="133">
        <v>150</v>
      </c>
      <c r="E26" s="122">
        <v>150</v>
      </c>
      <c r="F26" s="118"/>
      <c r="G26" s="98">
        <v>150</v>
      </c>
      <c r="H26" s="101"/>
      <c r="I26" s="114" t="s">
        <v>79</v>
      </c>
    </row>
    <row r="27" spans="1:21">
      <c r="A27" s="30" t="s">
        <v>19</v>
      </c>
      <c r="B27" s="110">
        <v>1005</v>
      </c>
      <c r="C27" s="43"/>
      <c r="D27" s="133">
        <v>0</v>
      </c>
      <c r="E27" s="120">
        <v>25.6</v>
      </c>
      <c r="F27" s="118"/>
      <c r="G27" s="98">
        <v>0</v>
      </c>
      <c r="H27" s="101"/>
      <c r="I27" s="114" t="s">
        <v>61</v>
      </c>
    </row>
    <row r="28" spans="1:21">
      <c r="A28" s="30" t="s">
        <v>35</v>
      </c>
      <c r="B28" s="110">
        <v>28</v>
      </c>
      <c r="C28" s="43"/>
      <c r="D28" s="133">
        <v>0</v>
      </c>
      <c r="E28" s="121">
        <v>0</v>
      </c>
      <c r="F28" s="118"/>
      <c r="G28" s="98">
        <v>0</v>
      </c>
      <c r="H28" s="101"/>
      <c r="I28" s="114" t="s">
        <v>74</v>
      </c>
    </row>
    <row r="29" spans="1:21">
      <c r="A29" s="30" t="s">
        <v>31</v>
      </c>
      <c r="B29" s="110">
        <v>0</v>
      </c>
      <c r="C29" s="43"/>
      <c r="D29" s="133">
        <v>0</v>
      </c>
      <c r="E29" s="121">
        <v>24</v>
      </c>
      <c r="F29" s="118"/>
      <c r="G29" s="98">
        <v>0</v>
      </c>
      <c r="H29" s="100"/>
      <c r="I29" s="10" t="s">
        <v>39</v>
      </c>
    </row>
    <row r="30" spans="1:21">
      <c r="A30" s="30" t="s">
        <v>41</v>
      </c>
      <c r="B30" s="110">
        <v>0</v>
      </c>
      <c r="C30" s="43"/>
      <c r="D30" s="133">
        <v>185</v>
      </c>
      <c r="E30" s="121">
        <v>0</v>
      </c>
      <c r="F30" s="118"/>
      <c r="G30" s="98">
        <v>185</v>
      </c>
      <c r="H30" s="100"/>
      <c r="I30" s="114" t="s">
        <v>49</v>
      </c>
    </row>
    <row r="31" spans="1:21">
      <c r="A31" s="30" t="s">
        <v>62</v>
      </c>
      <c r="B31" s="110">
        <v>0</v>
      </c>
      <c r="C31" s="43"/>
      <c r="D31" s="133">
        <v>0</v>
      </c>
      <c r="E31" s="121">
        <v>1650</v>
      </c>
      <c r="F31" s="118"/>
      <c r="G31" s="98">
        <v>453</v>
      </c>
      <c r="H31" s="100"/>
      <c r="I31" s="114" t="s">
        <v>49</v>
      </c>
    </row>
    <row r="32" spans="1:21">
      <c r="A32" s="30" t="s">
        <v>50</v>
      </c>
      <c r="B32" s="110">
        <v>1500</v>
      </c>
      <c r="C32" s="43"/>
      <c r="D32" s="133">
        <v>0</v>
      </c>
      <c r="E32" s="121">
        <v>0</v>
      </c>
      <c r="F32" s="118"/>
      <c r="G32" s="98">
        <v>0</v>
      </c>
      <c r="H32" s="102"/>
      <c r="I32" s="114" t="s">
        <v>64</v>
      </c>
    </row>
    <row r="33" spans="1:18">
      <c r="A33" s="30" t="s">
        <v>68</v>
      </c>
      <c r="B33" s="110">
        <v>0</v>
      </c>
      <c r="C33" s="43"/>
      <c r="D33" s="133">
        <v>0</v>
      </c>
      <c r="E33" s="122">
        <v>6259</v>
      </c>
      <c r="F33" s="118"/>
      <c r="G33" s="98">
        <v>1565</v>
      </c>
      <c r="H33" s="102"/>
      <c r="I33" s="114" t="s">
        <v>75</v>
      </c>
    </row>
    <row r="34" spans="1:18">
      <c r="A34" s="30" t="s">
        <v>48</v>
      </c>
      <c r="B34" s="110">
        <v>50</v>
      </c>
      <c r="C34" s="43"/>
      <c r="D34" s="133">
        <v>0</v>
      </c>
      <c r="E34" s="121">
        <v>0</v>
      </c>
      <c r="F34" s="118"/>
      <c r="G34" s="98">
        <v>0</v>
      </c>
      <c r="H34" s="102"/>
      <c r="I34" s="114"/>
    </row>
    <row r="35" spans="1:18">
      <c r="A35" s="30" t="s">
        <v>51</v>
      </c>
      <c r="B35" s="110">
        <v>0</v>
      </c>
      <c r="C35" s="43"/>
      <c r="D35" s="133">
        <v>300</v>
      </c>
      <c r="E35" s="121">
        <v>300</v>
      </c>
      <c r="F35" s="118"/>
      <c r="G35" s="98">
        <v>300</v>
      </c>
      <c r="H35" s="102"/>
      <c r="I35" s="114" t="s">
        <v>80</v>
      </c>
    </row>
    <row r="36" spans="1:18">
      <c r="A36" s="30" t="s">
        <v>40</v>
      </c>
      <c r="B36" s="111">
        <v>0</v>
      </c>
      <c r="C36" s="43"/>
      <c r="D36" s="133">
        <v>2000</v>
      </c>
      <c r="E36" s="121">
        <v>410</v>
      </c>
      <c r="F36" s="118"/>
      <c r="G36" s="98">
        <v>2000</v>
      </c>
      <c r="H36" s="102"/>
      <c r="I36" s="114" t="s">
        <v>82</v>
      </c>
    </row>
    <row r="37" spans="1:18" ht="13.5" customHeight="1">
      <c r="A37" s="75" t="s">
        <v>6</v>
      </c>
      <c r="B37" s="112"/>
      <c r="C37" s="50"/>
      <c r="D37" s="133"/>
      <c r="E37" s="123"/>
      <c r="F37" s="118"/>
      <c r="G37" s="89"/>
      <c r="H37" s="107"/>
      <c r="I37" s="15"/>
    </row>
    <row r="38" spans="1:18">
      <c r="A38" s="30" t="s">
        <v>0</v>
      </c>
      <c r="B38" s="109">
        <v>0</v>
      </c>
      <c r="C38" s="43"/>
      <c r="D38" s="133">
        <v>5</v>
      </c>
      <c r="E38" s="120">
        <v>5</v>
      </c>
      <c r="F38" s="118"/>
      <c r="G38" s="88">
        <v>0</v>
      </c>
      <c r="H38" s="101"/>
      <c r="I38" s="131" t="s">
        <v>69</v>
      </c>
    </row>
    <row r="39" spans="1:18" s="5" customFormat="1">
      <c r="A39" s="30" t="s">
        <v>16</v>
      </c>
      <c r="B39" s="110">
        <v>0</v>
      </c>
      <c r="C39" s="43"/>
      <c r="D39" s="133">
        <v>200</v>
      </c>
      <c r="E39" s="122">
        <v>200</v>
      </c>
      <c r="F39" s="118"/>
      <c r="G39" s="98">
        <v>200</v>
      </c>
      <c r="H39" s="100"/>
      <c r="I39" s="21"/>
    </row>
    <row r="40" spans="1:18" s="5" customFormat="1">
      <c r="A40" s="30" t="s">
        <v>17</v>
      </c>
      <c r="B40" s="110">
        <v>0</v>
      </c>
      <c r="C40" s="43"/>
      <c r="D40" s="133">
        <v>300</v>
      </c>
      <c r="E40" s="122">
        <v>660</v>
      </c>
      <c r="F40" s="118"/>
      <c r="G40" s="98">
        <v>1000</v>
      </c>
      <c r="H40" s="100"/>
      <c r="I40" s="147" t="s">
        <v>90</v>
      </c>
    </row>
    <row r="41" spans="1:18">
      <c r="A41" s="30" t="s">
        <v>7</v>
      </c>
      <c r="B41" s="110">
        <v>78</v>
      </c>
      <c r="C41" s="43"/>
      <c r="D41" s="133">
        <v>78</v>
      </c>
      <c r="E41" s="121">
        <v>80</v>
      </c>
      <c r="F41" s="118"/>
      <c r="G41" s="98">
        <v>80</v>
      </c>
      <c r="H41" s="100"/>
      <c r="I41" s="13"/>
      <c r="J41" s="3"/>
      <c r="K41" s="2"/>
      <c r="L41" s="3"/>
      <c r="M41" s="4"/>
      <c r="N41" s="3"/>
      <c r="P41" s="1"/>
      <c r="R41" s="1"/>
    </row>
    <row r="42" spans="1:18" s="17" customFormat="1" ht="12" customHeight="1">
      <c r="A42" s="24" t="s">
        <v>9</v>
      </c>
      <c r="B42" s="113">
        <f>SUM(B38:B41)</f>
        <v>78</v>
      </c>
      <c r="C42" s="44"/>
      <c r="D42" s="133">
        <f>SUM(D38:D41)</f>
        <v>583</v>
      </c>
      <c r="E42" s="115">
        <f>SUM(E38:E41)</f>
        <v>945</v>
      </c>
      <c r="F42" s="119">
        <f>SUM(F38:F41)</f>
        <v>0</v>
      </c>
      <c r="G42" s="127">
        <f>SUM(G38:G41)</f>
        <v>1280</v>
      </c>
      <c r="H42" s="103"/>
      <c r="I42" s="16"/>
    </row>
    <row r="43" spans="1:18" ht="15" customHeight="1" thickBot="1">
      <c r="A43" s="39" t="s">
        <v>21</v>
      </c>
      <c r="B43" s="62">
        <f>SUM(B3:B41)</f>
        <v>13486</v>
      </c>
      <c r="C43" s="45"/>
      <c r="D43" s="134">
        <f>SUM(D3:D41)</f>
        <v>15331</v>
      </c>
      <c r="E43" s="62">
        <f>SUM(E3:E41)</f>
        <v>22615.599999999999</v>
      </c>
      <c r="F43" s="118"/>
      <c r="G43" s="31">
        <f>SUM(G3:G41)</f>
        <v>17067</v>
      </c>
      <c r="H43" s="104"/>
      <c r="I43" s="67"/>
    </row>
    <row r="44" spans="1:18" ht="6.75" customHeight="1" thickBot="1">
      <c r="A44" s="27"/>
      <c r="B44" s="25"/>
      <c r="C44" s="42"/>
      <c r="D44" s="135"/>
      <c r="E44" s="68"/>
      <c r="F44" s="84"/>
      <c r="G44" s="61"/>
      <c r="H44" s="61"/>
      <c r="I44" s="20"/>
    </row>
    <row r="45" spans="1:18">
      <c r="A45" s="32" t="s">
        <v>24</v>
      </c>
      <c r="B45" s="40"/>
      <c r="C45" s="42"/>
      <c r="D45" s="136"/>
      <c r="E45" s="76"/>
      <c r="F45" s="84"/>
      <c r="G45" s="128"/>
      <c r="H45" s="61"/>
      <c r="I45" s="13"/>
    </row>
    <row r="46" spans="1:18">
      <c r="A46" s="30" t="s">
        <v>20</v>
      </c>
      <c r="B46" s="126">
        <v>248</v>
      </c>
      <c r="C46" s="42"/>
      <c r="D46" s="137">
        <v>0</v>
      </c>
      <c r="E46" s="124">
        <v>0</v>
      </c>
      <c r="F46" s="85"/>
      <c r="G46" s="88">
        <v>0</v>
      </c>
      <c r="H46" s="101"/>
      <c r="I46" s="114"/>
    </row>
    <row r="47" spans="1:18">
      <c r="A47" s="30" t="s">
        <v>29</v>
      </c>
      <c r="B47" s="127">
        <v>259</v>
      </c>
      <c r="C47" s="42"/>
      <c r="D47" s="138">
        <v>150</v>
      </c>
      <c r="E47" s="150">
        <v>180</v>
      </c>
      <c r="F47" s="85"/>
      <c r="G47" s="87">
        <v>300</v>
      </c>
      <c r="H47" s="100"/>
      <c r="I47" s="10"/>
    </row>
    <row r="48" spans="1:18">
      <c r="A48" s="97" t="s">
        <v>65</v>
      </c>
      <c r="B48" s="127">
        <v>0</v>
      </c>
      <c r="C48" s="42"/>
      <c r="D48" s="138">
        <v>0</v>
      </c>
      <c r="E48" s="125">
        <v>6259</v>
      </c>
      <c r="F48" s="85"/>
      <c r="G48" s="98">
        <v>1565</v>
      </c>
      <c r="H48" s="100"/>
      <c r="I48" s="114" t="s">
        <v>66</v>
      </c>
    </row>
    <row r="49" spans="1:9">
      <c r="A49" s="97" t="s">
        <v>42</v>
      </c>
      <c r="B49" s="127">
        <v>1500</v>
      </c>
      <c r="C49" s="42"/>
      <c r="D49" s="137">
        <v>0</v>
      </c>
      <c r="E49" s="125">
        <v>0</v>
      </c>
      <c r="F49" s="85"/>
      <c r="G49" s="98">
        <v>0</v>
      </c>
      <c r="H49" s="102"/>
      <c r="I49" s="114"/>
    </row>
    <row r="50" spans="1:9">
      <c r="A50" s="97" t="s">
        <v>63</v>
      </c>
      <c r="B50" s="127">
        <v>0</v>
      </c>
      <c r="C50" s="63"/>
      <c r="D50" s="137">
        <v>0</v>
      </c>
      <c r="E50" s="125">
        <v>2103.23</v>
      </c>
      <c r="F50" s="85"/>
      <c r="G50" s="88">
        <v>0</v>
      </c>
      <c r="H50" s="101"/>
    </row>
    <row r="51" spans="1:9" ht="13.5" thickBot="1">
      <c r="A51" s="33" t="s">
        <v>22</v>
      </c>
      <c r="B51" s="77">
        <f>SUM(B46:B50)</f>
        <v>2007</v>
      </c>
      <c r="C51" s="54"/>
      <c r="D51" s="139">
        <f>SUM(D46:D50)</f>
        <v>150</v>
      </c>
      <c r="E51" s="81">
        <f>SUM(E46:E50)</f>
        <v>8542.23</v>
      </c>
      <c r="F51" s="56"/>
      <c r="G51" s="129">
        <f>SUM(G46:G50)</f>
        <v>1865</v>
      </c>
      <c r="H51" s="104"/>
      <c r="I51" s="13"/>
    </row>
    <row r="52" spans="1:9" ht="6" customHeight="1" thickBot="1">
      <c r="A52" s="28"/>
      <c r="B52" s="26"/>
      <c r="C52" s="54"/>
      <c r="D52" s="140"/>
      <c r="E52" s="69"/>
      <c r="F52" s="84"/>
      <c r="G52" s="61"/>
      <c r="H52" s="61"/>
      <c r="I52" s="13"/>
    </row>
    <row r="53" spans="1:9" ht="13.5" thickBot="1">
      <c r="A53" s="34" t="s">
        <v>25</v>
      </c>
      <c r="B53" s="95">
        <f>B43-B51</f>
        <v>11479</v>
      </c>
      <c r="C53" s="54"/>
      <c r="D53" s="141">
        <f>D43-D51</f>
        <v>15181</v>
      </c>
      <c r="E53" s="78">
        <f>E43-E51</f>
        <v>14073.369999999999</v>
      </c>
      <c r="F53" s="56"/>
      <c r="G53" s="94">
        <f>G43-G51</f>
        <v>15202</v>
      </c>
      <c r="H53" s="108"/>
      <c r="I53" s="74" t="s">
        <v>30</v>
      </c>
    </row>
    <row r="54" spans="1:9" ht="6" customHeight="1" thickBot="1">
      <c r="A54" s="28"/>
      <c r="B54" s="26"/>
      <c r="C54" s="54"/>
      <c r="D54" s="140"/>
      <c r="E54" s="70"/>
      <c r="F54" s="84"/>
      <c r="G54" s="61"/>
      <c r="H54" s="61"/>
      <c r="I54" s="13"/>
    </row>
    <row r="55" spans="1:9" ht="13.5" thickBot="1">
      <c r="A55" s="35" t="s">
        <v>32</v>
      </c>
      <c r="B55" s="95">
        <v>12399</v>
      </c>
      <c r="C55" s="54"/>
      <c r="D55" s="141">
        <v>12771</v>
      </c>
      <c r="E55" s="79">
        <v>12771</v>
      </c>
      <c r="F55" s="55"/>
      <c r="G55" s="94">
        <v>12771</v>
      </c>
      <c r="H55" s="108"/>
      <c r="I55" s="51" t="s">
        <v>84</v>
      </c>
    </row>
    <row r="56" spans="1:9" ht="8.25" customHeight="1" thickBot="1">
      <c r="A56" s="3"/>
      <c r="B56" s="29"/>
      <c r="C56" s="57"/>
      <c r="D56" s="140"/>
      <c r="E56" s="71"/>
      <c r="F56" s="84"/>
      <c r="G56" s="61"/>
      <c r="H56" s="61"/>
      <c r="I56" s="13"/>
    </row>
    <row r="57" spans="1:9" ht="13.5" thickBot="1">
      <c r="A57" s="47" t="s">
        <v>28</v>
      </c>
      <c r="B57" s="96">
        <f>+B55-B53</f>
        <v>920</v>
      </c>
      <c r="C57" s="55"/>
      <c r="D57" s="142">
        <f>D55-D53</f>
        <v>-2410</v>
      </c>
      <c r="E57" s="148">
        <f>E55-E53</f>
        <v>-1302.369999999999</v>
      </c>
      <c r="F57" s="90"/>
      <c r="G57" s="149">
        <f>G55-G53</f>
        <v>-2431</v>
      </c>
      <c r="H57" s="105"/>
      <c r="I57" s="152"/>
    </row>
    <row r="58" spans="1:9" ht="3.75" customHeight="1" thickBot="1">
      <c r="A58" s="28"/>
      <c r="B58" s="29"/>
      <c r="C58" s="57"/>
      <c r="D58" s="140"/>
      <c r="E58" s="72"/>
      <c r="F58" s="84"/>
      <c r="G58" s="61"/>
      <c r="H58" s="61"/>
      <c r="I58" s="114"/>
    </row>
    <row r="59" spans="1:9">
      <c r="A59" s="35" t="s">
        <v>43</v>
      </c>
      <c r="B59" s="38">
        <v>8352</v>
      </c>
      <c r="C59" s="54"/>
      <c r="D59" s="143">
        <v>9272</v>
      </c>
      <c r="E59" s="80">
        <v>9272</v>
      </c>
      <c r="F59" s="82"/>
      <c r="G59" s="91">
        <v>7970</v>
      </c>
      <c r="H59" s="26"/>
      <c r="I59" s="51"/>
    </row>
    <row r="60" spans="1:9" ht="3.75" customHeight="1">
      <c r="A60" s="52"/>
      <c r="B60" s="53"/>
      <c r="C60" s="49"/>
      <c r="D60" s="144"/>
      <c r="E60" s="83"/>
      <c r="F60" s="82"/>
      <c r="G60" s="92"/>
      <c r="H60" s="26"/>
      <c r="I60" s="13"/>
    </row>
    <row r="61" spans="1:9" ht="13.5" thickBot="1">
      <c r="A61" s="35" t="s">
        <v>11</v>
      </c>
      <c r="B61" s="31">
        <f>+B57+B59</f>
        <v>9272</v>
      </c>
      <c r="C61" s="54"/>
      <c r="D61" s="139">
        <f>+D57+D59</f>
        <v>6862</v>
      </c>
      <c r="E61" s="81">
        <f>+E57+E59</f>
        <v>7969.630000000001</v>
      </c>
      <c r="F61" s="82"/>
      <c r="G61" s="31">
        <f>G57+G59</f>
        <v>5539</v>
      </c>
      <c r="H61" s="26"/>
      <c r="I61" s="153" t="s">
        <v>77</v>
      </c>
    </row>
    <row r="62" spans="1:9" ht="3.75" customHeight="1">
      <c r="B62" s="23"/>
      <c r="C62" s="58"/>
      <c r="D62" s="145"/>
      <c r="E62" s="73"/>
      <c r="F62" s="84"/>
      <c r="G62" s="61"/>
      <c r="H62" s="61"/>
    </row>
    <row r="63" spans="1:9">
      <c r="A63" s="22" t="s">
        <v>26</v>
      </c>
      <c r="B63" s="41">
        <f>+B61/B55</f>
        <v>0.74780224211629975</v>
      </c>
      <c r="C63" s="59"/>
      <c r="D63" s="146">
        <f>+D61/D55</f>
        <v>0.53731109545063038</v>
      </c>
      <c r="E63" s="41">
        <f>+E61/E55</f>
        <v>0.624041187064443</v>
      </c>
      <c r="F63" s="84"/>
      <c r="G63" s="41">
        <f>+G61/G55</f>
        <v>0.43371701511236394</v>
      </c>
      <c r="H63" s="41"/>
      <c r="I63" s="154" t="s">
        <v>76</v>
      </c>
    </row>
    <row r="64" spans="1:9">
      <c r="A64" s="11"/>
      <c r="B64" s="23"/>
      <c r="C64" s="23"/>
    </row>
    <row r="65" spans="2:3">
      <c r="B65" s="23"/>
      <c r="C65" s="23"/>
    </row>
    <row r="66" spans="2:3">
      <c r="B66" s="23"/>
      <c r="C66" s="23"/>
    </row>
    <row r="67" spans="2:3">
      <c r="B67" s="23"/>
      <c r="C67" s="23"/>
    </row>
    <row r="68" spans="2:3">
      <c r="B68" s="23"/>
      <c r="C68" s="23"/>
    </row>
    <row r="69" spans="2:3">
      <c r="B69" s="23"/>
      <c r="C69" s="23"/>
    </row>
    <row r="70" spans="2:3">
      <c r="B70" s="23"/>
      <c r="C70" s="23"/>
    </row>
    <row r="71" spans="2:3">
      <c r="B71" s="23"/>
      <c r="C71" s="23"/>
    </row>
    <row r="72" spans="2:3">
      <c r="B72" s="23"/>
      <c r="C72" s="23"/>
    </row>
    <row r="73" spans="2:3">
      <c r="B73" s="23"/>
      <c r="C73" s="23"/>
    </row>
    <row r="74" spans="2:3">
      <c r="B74" s="23"/>
      <c r="C74" s="23"/>
    </row>
    <row r="75" spans="2:3">
      <c r="B75" s="23"/>
      <c r="C75" s="23"/>
    </row>
    <row r="76" spans="2:3">
      <c r="B76" s="23"/>
      <c r="C76" s="23"/>
    </row>
    <row r="77" spans="2:3">
      <c r="B77" s="23"/>
      <c r="C77" s="23"/>
    </row>
    <row r="78" spans="2:3">
      <c r="B78" s="23"/>
      <c r="C78" s="23"/>
    </row>
    <row r="79" spans="2:3">
      <c r="B79" s="23"/>
      <c r="C79" s="23"/>
    </row>
    <row r="80" spans="2:3">
      <c r="B80" s="23"/>
      <c r="C80" s="23"/>
    </row>
    <row r="81" spans="2:3">
      <c r="B81" s="23"/>
      <c r="C81" s="23"/>
    </row>
    <row r="82" spans="2:3">
      <c r="B82" s="23"/>
      <c r="C82" s="23"/>
    </row>
    <row r="83" spans="2:3">
      <c r="B83" s="23"/>
      <c r="C83" s="23"/>
    </row>
    <row r="84" spans="2:3">
      <c r="B84" s="23"/>
      <c r="C84" s="23"/>
    </row>
    <row r="85" spans="2:3">
      <c r="B85" s="23"/>
      <c r="C85" s="23"/>
    </row>
    <row r="86" spans="2:3">
      <c r="B86" s="23"/>
      <c r="C86" s="23"/>
    </row>
    <row r="87" spans="2:3">
      <c r="B87" s="23"/>
      <c r="C87" s="23"/>
    </row>
    <row r="88" spans="2:3">
      <c r="B88" s="23"/>
      <c r="C88" s="23"/>
    </row>
    <row r="89" spans="2:3">
      <c r="B89" s="23"/>
      <c r="C89" s="23"/>
    </row>
    <row r="90" spans="2:3">
      <c r="B90" s="23"/>
      <c r="C90" s="23"/>
    </row>
    <row r="91" spans="2:3">
      <c r="B91" s="23"/>
      <c r="C91" s="23"/>
    </row>
    <row r="92" spans="2:3">
      <c r="B92" s="23"/>
      <c r="C92" s="23"/>
    </row>
    <row r="93" spans="2:3">
      <c r="B93" s="23"/>
      <c r="C93" s="23"/>
    </row>
    <row r="94" spans="2:3">
      <c r="B94" s="23"/>
      <c r="C94" s="23"/>
    </row>
    <row r="95" spans="2:3">
      <c r="B95" s="23"/>
      <c r="C95" s="23"/>
    </row>
    <row r="96" spans="2:3">
      <c r="B96" s="23"/>
      <c r="C96" s="23"/>
    </row>
    <row r="97" spans="2:3">
      <c r="B97" s="23"/>
      <c r="C97" s="23"/>
    </row>
    <row r="98" spans="2:3">
      <c r="B98" s="23"/>
      <c r="C98" s="23"/>
    </row>
    <row r="99" spans="2:3">
      <c r="B99" s="23"/>
      <c r="C99" s="23"/>
    </row>
    <row r="100" spans="2:3">
      <c r="B100" s="23"/>
      <c r="C100" s="23"/>
    </row>
    <row r="101" spans="2:3">
      <c r="B101" s="23"/>
      <c r="C101" s="23"/>
    </row>
    <row r="102" spans="2:3">
      <c r="B102" s="23"/>
      <c r="C102" s="23"/>
    </row>
    <row r="103" spans="2:3">
      <c r="B103" s="23"/>
      <c r="C103" s="23"/>
    </row>
    <row r="104" spans="2:3">
      <c r="B104" s="23"/>
      <c r="C104" s="23"/>
    </row>
    <row r="105" spans="2:3">
      <c r="B105" s="23"/>
      <c r="C105" s="23"/>
    </row>
    <row r="106" spans="2:3">
      <c r="B106" s="23"/>
      <c r="C106" s="23"/>
    </row>
    <row r="107" spans="2:3">
      <c r="B107" s="23"/>
      <c r="C107" s="23"/>
    </row>
    <row r="108" spans="2:3">
      <c r="B108" s="23"/>
      <c r="C108" s="23"/>
    </row>
    <row r="109" spans="2:3">
      <c r="B109" s="23"/>
      <c r="C109" s="23"/>
    </row>
    <row r="110" spans="2:3">
      <c r="B110" s="23"/>
      <c r="C110" s="23"/>
    </row>
    <row r="111" spans="2:3">
      <c r="B111" s="23"/>
      <c r="C111" s="23"/>
    </row>
    <row r="112" spans="2:3">
      <c r="B112" s="23"/>
      <c r="C112" s="23"/>
    </row>
    <row r="113" spans="2:3">
      <c r="B113" s="23"/>
      <c r="C113" s="23"/>
    </row>
    <row r="114" spans="2:3">
      <c r="B114" s="23"/>
      <c r="C114" s="23"/>
    </row>
    <row r="115" spans="2:3">
      <c r="B115" s="23"/>
      <c r="C115" s="23"/>
    </row>
    <row r="116" spans="2:3">
      <c r="B116" s="23"/>
      <c r="C116" s="23"/>
    </row>
    <row r="117" spans="2:3">
      <c r="B117" s="23"/>
      <c r="C117" s="23"/>
    </row>
    <row r="118" spans="2:3">
      <c r="B118" s="23"/>
      <c r="C118" s="23"/>
    </row>
    <row r="119" spans="2:3">
      <c r="B119" s="23"/>
      <c r="C119" s="23"/>
    </row>
    <row r="120" spans="2:3">
      <c r="B120" s="23"/>
      <c r="C120" s="23"/>
    </row>
    <row r="121" spans="2:3">
      <c r="B121" s="23"/>
      <c r="C121" s="23"/>
    </row>
    <row r="122" spans="2:3">
      <c r="B122" s="23"/>
      <c r="C122" s="23"/>
    </row>
    <row r="123" spans="2:3">
      <c r="B123" s="23"/>
      <c r="C123" s="23"/>
    </row>
    <row r="124" spans="2:3">
      <c r="B124" s="23"/>
      <c r="C124" s="23"/>
    </row>
    <row r="125" spans="2:3">
      <c r="B125" s="23"/>
      <c r="C125" s="23"/>
    </row>
    <row r="126" spans="2:3">
      <c r="B126" s="23"/>
      <c r="C126" s="23"/>
    </row>
    <row r="127" spans="2:3">
      <c r="B127" s="23"/>
      <c r="C127" s="23"/>
    </row>
    <row r="128" spans="2:3">
      <c r="B128" s="23"/>
      <c r="C128" s="23"/>
    </row>
    <row r="129" spans="2:3">
      <c r="B129" s="23"/>
      <c r="C129" s="23"/>
    </row>
    <row r="130" spans="2:3">
      <c r="B130" s="23"/>
      <c r="C130" s="23"/>
    </row>
    <row r="131" spans="2:3">
      <c r="B131" s="23"/>
      <c r="C131" s="23"/>
    </row>
    <row r="132" spans="2:3">
      <c r="B132" s="23"/>
      <c r="C132" s="23"/>
    </row>
    <row r="133" spans="2:3">
      <c r="B133" s="23"/>
      <c r="C133" s="23"/>
    </row>
    <row r="134" spans="2:3">
      <c r="B134" s="23"/>
      <c r="C134" s="23"/>
    </row>
    <row r="135" spans="2:3">
      <c r="B135" s="23"/>
      <c r="C135" s="23"/>
    </row>
    <row r="136" spans="2:3">
      <c r="B136" s="23"/>
      <c r="C136" s="23"/>
    </row>
    <row r="137" spans="2:3">
      <c r="B137" s="23"/>
      <c r="C137" s="23"/>
    </row>
    <row r="138" spans="2:3">
      <c r="B138" s="23"/>
      <c r="C138" s="23"/>
    </row>
    <row r="139" spans="2:3">
      <c r="B139" s="23"/>
      <c r="C139" s="23"/>
    </row>
    <row r="140" spans="2:3">
      <c r="B140" s="23"/>
      <c r="C140" s="23"/>
    </row>
    <row r="141" spans="2:3">
      <c r="B141" s="23"/>
      <c r="C141" s="23"/>
    </row>
    <row r="142" spans="2:3">
      <c r="B142" s="23"/>
      <c r="C142" s="23"/>
    </row>
    <row r="143" spans="2:3">
      <c r="B143" s="23"/>
      <c r="C143" s="23"/>
    </row>
    <row r="144" spans="2:3">
      <c r="B144" s="23"/>
      <c r="C144" s="23"/>
    </row>
    <row r="145" spans="2:3">
      <c r="B145" s="23"/>
      <c r="C145" s="23"/>
    </row>
    <row r="146" spans="2:3">
      <c r="B146" s="23"/>
      <c r="C146" s="23"/>
    </row>
    <row r="147" spans="2:3">
      <c r="B147" s="23"/>
      <c r="C147" s="23"/>
    </row>
    <row r="148" spans="2:3">
      <c r="B148" s="23"/>
      <c r="C148" s="23"/>
    </row>
    <row r="149" spans="2:3">
      <c r="B149" s="23"/>
      <c r="C149" s="23"/>
    </row>
    <row r="150" spans="2:3">
      <c r="B150" s="23"/>
      <c r="C150" s="23"/>
    </row>
    <row r="151" spans="2:3">
      <c r="B151" s="23"/>
      <c r="C151" s="23"/>
    </row>
    <row r="152" spans="2:3">
      <c r="B152" s="23"/>
      <c r="C152" s="23"/>
    </row>
    <row r="153" spans="2:3">
      <c r="B153" s="23"/>
      <c r="C153" s="23"/>
    </row>
    <row r="154" spans="2:3">
      <c r="B154" s="23"/>
      <c r="C154" s="23"/>
    </row>
    <row r="155" spans="2:3">
      <c r="B155" s="23"/>
      <c r="C155" s="23"/>
    </row>
    <row r="156" spans="2:3">
      <c r="B156" s="23"/>
      <c r="C156" s="23"/>
    </row>
    <row r="157" spans="2:3">
      <c r="B157" s="23"/>
      <c r="C157" s="23"/>
    </row>
    <row r="158" spans="2:3">
      <c r="B158" s="23"/>
      <c r="C158" s="23"/>
    </row>
    <row r="159" spans="2:3">
      <c r="B159" s="23"/>
      <c r="C159" s="23"/>
    </row>
    <row r="160" spans="2:3">
      <c r="B160" s="23"/>
      <c r="C160" s="23"/>
    </row>
    <row r="161" spans="2:3">
      <c r="B161" s="23"/>
      <c r="C161" s="23"/>
    </row>
    <row r="162" spans="2:3">
      <c r="B162" s="23"/>
      <c r="C162" s="23"/>
    </row>
    <row r="163" spans="2:3">
      <c r="B163" s="23"/>
      <c r="C163" s="23"/>
    </row>
    <row r="164" spans="2:3">
      <c r="B164" s="23"/>
      <c r="C164" s="23"/>
    </row>
    <row r="165" spans="2:3">
      <c r="B165" s="23"/>
      <c r="C165" s="23"/>
    </row>
    <row r="166" spans="2:3">
      <c r="B166" s="23"/>
      <c r="C166" s="23"/>
    </row>
    <row r="167" spans="2:3">
      <c r="B167" s="23"/>
      <c r="C167" s="23"/>
    </row>
    <row r="168" spans="2:3">
      <c r="B168" s="23"/>
      <c r="C168" s="23"/>
    </row>
    <row r="169" spans="2:3">
      <c r="B169" s="23"/>
      <c r="C169" s="23"/>
    </row>
    <row r="170" spans="2:3">
      <c r="B170" s="23"/>
      <c r="C170" s="23"/>
    </row>
    <row r="171" spans="2:3">
      <c r="B171" s="23"/>
      <c r="C171" s="23"/>
    </row>
    <row r="172" spans="2:3">
      <c r="B172" s="23"/>
      <c r="C172" s="23"/>
    </row>
    <row r="173" spans="2:3">
      <c r="B173" s="23"/>
      <c r="C173" s="23"/>
    </row>
    <row r="174" spans="2:3">
      <c r="B174" s="23"/>
      <c r="C174" s="23"/>
    </row>
    <row r="175" spans="2:3">
      <c r="B175" s="23"/>
      <c r="C175" s="23"/>
    </row>
    <row r="176" spans="2:3">
      <c r="B176" s="23"/>
      <c r="C176" s="23"/>
    </row>
    <row r="177" spans="2:3">
      <c r="B177" s="23"/>
      <c r="C177" s="23"/>
    </row>
    <row r="178" spans="2:3">
      <c r="B178" s="23"/>
      <c r="C178" s="23"/>
    </row>
    <row r="179" spans="2:3">
      <c r="B179" s="23"/>
      <c r="C179" s="23"/>
    </row>
    <row r="180" spans="2:3">
      <c r="B180" s="23"/>
      <c r="C180" s="23"/>
    </row>
    <row r="181" spans="2:3">
      <c r="B181" s="23"/>
      <c r="C181" s="23"/>
    </row>
    <row r="182" spans="2:3">
      <c r="B182" s="23"/>
      <c r="C182" s="23"/>
    </row>
    <row r="183" spans="2:3">
      <c r="B183" s="23"/>
      <c r="C183" s="23"/>
    </row>
    <row r="184" spans="2:3">
      <c r="B184" s="23"/>
      <c r="C184" s="23"/>
    </row>
    <row r="185" spans="2:3">
      <c r="B185" s="23"/>
      <c r="C185" s="23"/>
    </row>
    <row r="186" spans="2:3">
      <c r="B186" s="23"/>
      <c r="C186" s="23"/>
    </row>
    <row r="187" spans="2:3">
      <c r="B187" s="23"/>
      <c r="C187" s="23"/>
    </row>
    <row r="188" spans="2:3">
      <c r="B188" s="23"/>
      <c r="C188" s="23"/>
    </row>
    <row r="189" spans="2:3">
      <c r="B189" s="23"/>
      <c r="C189" s="23"/>
    </row>
    <row r="190" spans="2:3">
      <c r="B190" s="23"/>
      <c r="C190" s="23"/>
    </row>
    <row r="191" spans="2:3">
      <c r="B191" s="23"/>
      <c r="C191" s="23"/>
    </row>
    <row r="192" spans="2:3">
      <c r="B192" s="23"/>
      <c r="C192" s="23"/>
    </row>
    <row r="193" spans="2:3">
      <c r="B193" s="23"/>
      <c r="C193" s="23"/>
    </row>
    <row r="194" spans="2:3">
      <c r="B194" s="23"/>
      <c r="C194" s="23"/>
    </row>
    <row r="195" spans="2:3">
      <c r="B195" s="23"/>
      <c r="C195" s="23"/>
    </row>
    <row r="196" spans="2:3">
      <c r="B196" s="23"/>
      <c r="C196" s="23"/>
    </row>
    <row r="197" spans="2:3">
      <c r="B197" s="23"/>
      <c r="C197" s="23"/>
    </row>
    <row r="198" spans="2:3">
      <c r="B198" s="23"/>
      <c r="C198" s="23"/>
    </row>
    <row r="199" spans="2:3">
      <c r="B199" s="23"/>
      <c r="C199" s="23"/>
    </row>
    <row r="200" spans="2:3">
      <c r="B200" s="23"/>
      <c r="C200" s="23"/>
    </row>
    <row r="201" spans="2:3">
      <c r="B201" s="23"/>
      <c r="C201" s="23"/>
    </row>
    <row r="202" spans="2:3">
      <c r="B202" s="23"/>
      <c r="C202" s="23"/>
    </row>
    <row r="203" spans="2:3">
      <c r="B203" s="23"/>
      <c r="C203" s="23"/>
    </row>
    <row r="204" spans="2:3">
      <c r="B204" s="23"/>
      <c r="C204" s="23"/>
    </row>
    <row r="205" spans="2:3">
      <c r="B205" s="23"/>
      <c r="C205" s="23"/>
    </row>
    <row r="206" spans="2:3">
      <c r="B206" s="23"/>
      <c r="C206" s="23"/>
    </row>
    <row r="207" spans="2:3">
      <c r="B207" s="23"/>
      <c r="C207" s="23"/>
    </row>
    <row r="208" spans="2:3">
      <c r="B208" s="23"/>
      <c r="C208" s="23"/>
    </row>
    <row r="209" spans="2:3">
      <c r="B209" s="23"/>
      <c r="C209" s="23"/>
    </row>
    <row r="210" spans="2:3">
      <c r="B210" s="23"/>
      <c r="C210" s="23"/>
    </row>
    <row r="211" spans="2:3">
      <c r="B211" s="23"/>
      <c r="C211" s="23"/>
    </row>
    <row r="212" spans="2:3">
      <c r="B212" s="23"/>
      <c r="C212" s="23"/>
    </row>
    <row r="213" spans="2:3">
      <c r="B213" s="23"/>
      <c r="C213" s="23"/>
    </row>
    <row r="214" spans="2:3">
      <c r="B214" s="23"/>
      <c r="C214" s="23"/>
    </row>
    <row r="215" spans="2:3">
      <c r="B215" s="23"/>
      <c r="C215" s="23"/>
    </row>
    <row r="216" spans="2:3">
      <c r="B216" s="23"/>
      <c r="C216" s="23"/>
    </row>
    <row r="217" spans="2:3">
      <c r="B217" s="23"/>
      <c r="C217" s="23"/>
    </row>
    <row r="218" spans="2:3">
      <c r="B218" s="23"/>
      <c r="C218" s="23"/>
    </row>
    <row r="219" spans="2:3">
      <c r="B219" s="23"/>
      <c r="C219" s="23"/>
    </row>
    <row r="220" spans="2:3">
      <c r="B220" s="23"/>
      <c r="C220" s="23"/>
    </row>
    <row r="221" spans="2:3">
      <c r="B221" s="23"/>
      <c r="C221" s="23"/>
    </row>
    <row r="222" spans="2:3">
      <c r="B222" s="23"/>
      <c r="C222" s="23"/>
    </row>
    <row r="223" spans="2:3">
      <c r="B223" s="23"/>
      <c r="C223" s="23"/>
    </row>
    <row r="224" spans="2:3">
      <c r="B224" s="23"/>
      <c r="C224" s="23"/>
    </row>
    <row r="225" spans="2:3">
      <c r="B225" s="23"/>
      <c r="C225" s="23"/>
    </row>
    <row r="226" spans="2:3">
      <c r="B226" s="23"/>
      <c r="C226" s="23"/>
    </row>
    <row r="227" spans="2:3">
      <c r="B227" s="23"/>
      <c r="C227" s="23"/>
    </row>
    <row r="228" spans="2:3">
      <c r="B228" s="23"/>
      <c r="C228" s="23"/>
    </row>
    <row r="229" spans="2:3">
      <c r="B229" s="23"/>
      <c r="C229" s="23"/>
    </row>
    <row r="230" spans="2:3">
      <c r="B230" s="23"/>
      <c r="C230" s="23"/>
    </row>
    <row r="231" spans="2:3">
      <c r="B231" s="23"/>
      <c r="C231" s="23"/>
    </row>
    <row r="232" spans="2:3">
      <c r="B232" s="23"/>
      <c r="C232" s="23"/>
    </row>
    <row r="233" spans="2:3">
      <c r="B233" s="23"/>
      <c r="C233" s="23"/>
    </row>
    <row r="234" spans="2:3">
      <c r="B234" s="23"/>
      <c r="C234" s="23"/>
    </row>
    <row r="235" spans="2:3">
      <c r="B235" s="23"/>
      <c r="C235" s="23"/>
    </row>
    <row r="236" spans="2:3">
      <c r="B236" s="23"/>
      <c r="C236" s="23"/>
    </row>
    <row r="237" spans="2:3">
      <c r="B237" s="23"/>
      <c r="C237" s="23"/>
    </row>
    <row r="238" spans="2:3">
      <c r="B238" s="23"/>
      <c r="C238" s="23"/>
    </row>
    <row r="239" spans="2:3">
      <c r="B239" s="23"/>
      <c r="C239" s="23"/>
    </row>
    <row r="240" spans="2:3">
      <c r="B240" s="23"/>
      <c r="C240" s="23"/>
    </row>
    <row r="241" spans="2:3">
      <c r="B241" s="23"/>
      <c r="C241" s="23"/>
    </row>
    <row r="242" spans="2:3">
      <c r="B242" s="23"/>
      <c r="C242" s="23"/>
    </row>
    <row r="243" spans="2:3">
      <c r="B243" s="23"/>
      <c r="C243" s="23"/>
    </row>
    <row r="244" spans="2:3">
      <c r="B244" s="23"/>
      <c r="C244" s="23"/>
    </row>
    <row r="245" spans="2:3">
      <c r="B245" s="23"/>
      <c r="C245" s="23"/>
    </row>
    <row r="246" spans="2:3">
      <c r="B246" s="23"/>
      <c r="C246" s="23"/>
    </row>
    <row r="247" spans="2:3">
      <c r="B247" s="23"/>
      <c r="C247" s="23"/>
    </row>
    <row r="248" spans="2:3">
      <c r="B248" s="23"/>
      <c r="C248" s="23"/>
    </row>
    <row r="249" spans="2:3">
      <c r="B249" s="23"/>
      <c r="C249" s="23"/>
    </row>
    <row r="250" spans="2:3">
      <c r="B250" s="23"/>
      <c r="C250" s="23"/>
    </row>
    <row r="251" spans="2:3">
      <c r="B251" s="23"/>
      <c r="C251" s="23"/>
    </row>
    <row r="252" spans="2:3">
      <c r="B252" s="23"/>
      <c r="C252" s="23"/>
    </row>
    <row r="253" spans="2:3">
      <c r="B253" s="23"/>
      <c r="C253" s="23"/>
    </row>
    <row r="254" spans="2:3">
      <c r="B254" s="23"/>
      <c r="C254" s="23"/>
    </row>
    <row r="255" spans="2:3">
      <c r="B255" s="23"/>
      <c r="C255" s="23"/>
    </row>
    <row r="256" spans="2:3">
      <c r="B256" s="23"/>
      <c r="C256" s="23"/>
    </row>
    <row r="257" spans="2:3">
      <c r="B257" s="23"/>
      <c r="C257" s="23"/>
    </row>
    <row r="258" spans="2:3">
      <c r="B258" s="23"/>
      <c r="C258" s="23"/>
    </row>
    <row r="259" spans="2:3">
      <c r="B259" s="23"/>
      <c r="C259" s="23"/>
    </row>
    <row r="260" spans="2:3">
      <c r="B260" s="23"/>
      <c r="C260" s="23"/>
    </row>
    <row r="261" spans="2:3">
      <c r="B261" s="23"/>
      <c r="C261" s="23"/>
    </row>
    <row r="262" spans="2:3">
      <c r="B262" s="23"/>
      <c r="C262" s="23"/>
    </row>
    <row r="263" spans="2:3">
      <c r="B263" s="23"/>
      <c r="C263" s="23"/>
    </row>
    <row r="264" spans="2:3">
      <c r="B264" s="23"/>
      <c r="C264" s="23"/>
    </row>
    <row r="265" spans="2:3">
      <c r="B265" s="23"/>
      <c r="C265" s="23"/>
    </row>
    <row r="266" spans="2:3">
      <c r="B266" s="23"/>
      <c r="C266" s="23"/>
    </row>
    <row r="267" spans="2:3">
      <c r="B267" s="23"/>
      <c r="C267" s="23"/>
    </row>
    <row r="268" spans="2:3">
      <c r="B268" s="23"/>
      <c r="C268" s="23"/>
    </row>
    <row r="269" spans="2:3">
      <c r="B269" s="23"/>
      <c r="C269" s="23"/>
    </row>
    <row r="270" spans="2:3">
      <c r="B270" s="23"/>
      <c r="C270" s="23"/>
    </row>
    <row r="271" spans="2:3">
      <c r="B271" s="23"/>
      <c r="C271" s="23"/>
    </row>
    <row r="272" spans="2:3">
      <c r="B272" s="23"/>
      <c r="C272" s="23"/>
    </row>
    <row r="273" spans="2:3">
      <c r="B273" s="23"/>
      <c r="C273" s="23"/>
    </row>
    <row r="274" spans="2:3">
      <c r="B274" s="23"/>
      <c r="C274" s="23"/>
    </row>
    <row r="275" spans="2:3">
      <c r="B275" s="23"/>
      <c r="C275" s="23"/>
    </row>
    <row r="276" spans="2:3">
      <c r="B276" s="23"/>
      <c r="C276" s="23"/>
    </row>
    <row r="277" spans="2:3">
      <c r="B277" s="23"/>
      <c r="C277" s="23"/>
    </row>
    <row r="278" spans="2:3">
      <c r="B278" s="23"/>
      <c r="C278" s="23"/>
    </row>
    <row r="279" spans="2:3">
      <c r="B279" s="23"/>
      <c r="C279" s="23"/>
    </row>
    <row r="280" spans="2:3">
      <c r="B280" s="23"/>
      <c r="C280" s="23"/>
    </row>
    <row r="281" spans="2:3">
      <c r="B281" s="23"/>
      <c r="C281" s="23"/>
    </row>
    <row r="282" spans="2:3">
      <c r="B282" s="23"/>
      <c r="C282" s="23"/>
    </row>
    <row r="283" spans="2:3">
      <c r="B283" s="23"/>
      <c r="C283" s="23"/>
    </row>
    <row r="284" spans="2:3">
      <c r="B284" s="23"/>
      <c r="C284" s="23"/>
    </row>
    <row r="285" spans="2:3">
      <c r="B285" s="23"/>
      <c r="C285" s="23"/>
    </row>
    <row r="286" spans="2:3">
      <c r="B286" s="23"/>
      <c r="C286" s="23"/>
    </row>
    <row r="287" spans="2:3">
      <c r="B287" s="23"/>
      <c r="C287" s="23"/>
    </row>
    <row r="288" spans="2:3">
      <c r="B288" s="23"/>
      <c r="C288" s="23"/>
    </row>
    <row r="289" spans="2:3">
      <c r="B289" s="23"/>
      <c r="C289" s="23"/>
    </row>
    <row r="290" spans="2:3">
      <c r="B290" s="23"/>
      <c r="C290" s="23"/>
    </row>
    <row r="291" spans="2:3">
      <c r="B291" s="23"/>
      <c r="C291" s="23"/>
    </row>
    <row r="292" spans="2:3">
      <c r="B292" s="23"/>
      <c r="C292" s="23"/>
    </row>
    <row r="293" spans="2:3">
      <c r="B293" s="23"/>
      <c r="C293" s="23"/>
    </row>
    <row r="294" spans="2:3">
      <c r="B294" s="23"/>
      <c r="C294" s="23"/>
    </row>
    <row r="295" spans="2:3">
      <c r="B295" s="23"/>
      <c r="C295" s="23"/>
    </row>
    <row r="296" spans="2:3">
      <c r="B296" s="23"/>
      <c r="C296" s="23"/>
    </row>
    <row r="297" spans="2:3">
      <c r="B297" s="23"/>
      <c r="C297" s="23"/>
    </row>
    <row r="298" spans="2:3">
      <c r="B298" s="23"/>
      <c r="C298" s="23"/>
    </row>
    <row r="299" spans="2:3">
      <c r="B299" s="23"/>
      <c r="C299" s="23"/>
    </row>
    <row r="300" spans="2:3">
      <c r="B300" s="23"/>
      <c r="C300" s="23"/>
    </row>
    <row r="301" spans="2:3">
      <c r="B301" s="23"/>
      <c r="C301" s="23"/>
    </row>
    <row r="302" spans="2:3">
      <c r="B302" s="23"/>
      <c r="C302" s="23"/>
    </row>
    <row r="303" spans="2:3">
      <c r="B303" s="23"/>
      <c r="C303" s="23"/>
    </row>
    <row r="304" spans="2:3">
      <c r="B304" s="23"/>
      <c r="C304" s="23"/>
    </row>
    <row r="305" spans="2:3">
      <c r="B305" s="23"/>
      <c r="C305" s="23"/>
    </row>
    <row r="306" spans="2:3">
      <c r="B306" s="23"/>
      <c r="C306" s="23"/>
    </row>
    <row r="307" spans="2:3">
      <c r="B307" s="23"/>
      <c r="C307" s="23"/>
    </row>
    <row r="308" spans="2:3">
      <c r="B308" s="23"/>
      <c r="C308" s="23"/>
    </row>
    <row r="309" spans="2:3">
      <c r="B309" s="23"/>
      <c r="C309" s="23"/>
    </row>
    <row r="310" spans="2:3">
      <c r="B310" s="23"/>
      <c r="C310" s="23"/>
    </row>
    <row r="311" spans="2:3">
      <c r="B311" s="23"/>
      <c r="C311" s="23"/>
    </row>
    <row r="312" spans="2:3">
      <c r="B312" s="23"/>
      <c r="C312" s="23"/>
    </row>
    <row r="313" spans="2:3">
      <c r="B313" s="23"/>
      <c r="C313" s="23"/>
    </row>
    <row r="314" spans="2:3">
      <c r="B314" s="23"/>
      <c r="C314" s="23"/>
    </row>
    <row r="315" spans="2:3">
      <c r="B315" s="23"/>
      <c r="C315" s="23"/>
    </row>
    <row r="316" spans="2:3">
      <c r="B316" s="23"/>
      <c r="C316" s="23"/>
    </row>
    <row r="317" spans="2:3">
      <c r="B317" s="23"/>
      <c r="C317" s="23"/>
    </row>
    <row r="318" spans="2:3">
      <c r="B318" s="23"/>
      <c r="C318" s="23"/>
    </row>
    <row r="319" spans="2:3">
      <c r="B319" s="23"/>
      <c r="C319" s="23"/>
    </row>
    <row r="320" spans="2:3">
      <c r="B320" s="23"/>
      <c r="C320" s="23"/>
    </row>
    <row r="321" spans="2:3">
      <c r="B321" s="23"/>
      <c r="C321" s="23"/>
    </row>
    <row r="322" spans="2:3">
      <c r="B322" s="23"/>
      <c r="C322" s="23"/>
    </row>
    <row r="323" spans="2:3">
      <c r="B323" s="23"/>
      <c r="C323" s="23"/>
    </row>
    <row r="324" spans="2:3">
      <c r="B324" s="23"/>
      <c r="C324" s="23"/>
    </row>
    <row r="325" spans="2:3">
      <c r="B325" s="23"/>
      <c r="C325" s="23"/>
    </row>
    <row r="326" spans="2:3">
      <c r="B326" s="23"/>
      <c r="C326" s="23"/>
    </row>
    <row r="327" spans="2:3">
      <c r="B327" s="23"/>
      <c r="C327" s="23"/>
    </row>
    <row r="328" spans="2:3">
      <c r="B328" s="23"/>
      <c r="C328" s="23"/>
    </row>
    <row r="329" spans="2:3">
      <c r="B329" s="23"/>
      <c r="C329" s="23"/>
    </row>
    <row r="330" spans="2:3">
      <c r="B330" s="23"/>
      <c r="C330" s="23"/>
    </row>
    <row r="331" spans="2:3">
      <c r="B331" s="23"/>
      <c r="C331" s="23"/>
    </row>
    <row r="332" spans="2:3">
      <c r="B332" s="23"/>
      <c r="C332" s="23"/>
    </row>
    <row r="333" spans="2:3">
      <c r="B333" s="23"/>
      <c r="C333" s="23"/>
    </row>
    <row r="334" spans="2:3">
      <c r="B334" s="23"/>
      <c r="C334" s="23"/>
    </row>
    <row r="335" spans="2:3">
      <c r="B335" s="23"/>
      <c r="C335" s="23"/>
    </row>
    <row r="336" spans="2:3">
      <c r="B336" s="23"/>
      <c r="C336" s="23"/>
    </row>
    <row r="337" spans="2:3">
      <c r="B337" s="23"/>
      <c r="C337" s="23"/>
    </row>
    <row r="338" spans="2:3">
      <c r="B338" s="23"/>
      <c r="C338" s="23"/>
    </row>
    <row r="339" spans="2:3">
      <c r="B339" s="23"/>
      <c r="C339" s="23"/>
    </row>
    <row r="340" spans="2:3">
      <c r="B340" s="23"/>
      <c r="C340" s="23"/>
    </row>
    <row r="341" spans="2:3">
      <c r="B341" s="23"/>
      <c r="C341" s="23"/>
    </row>
    <row r="342" spans="2:3">
      <c r="B342" s="23"/>
      <c r="C342" s="23"/>
    </row>
    <row r="343" spans="2:3">
      <c r="B343" s="23"/>
      <c r="C343" s="23"/>
    </row>
    <row r="344" spans="2:3">
      <c r="B344" s="23"/>
      <c r="C344" s="23"/>
    </row>
    <row r="345" spans="2:3">
      <c r="B345" s="23"/>
      <c r="C345" s="23"/>
    </row>
    <row r="346" spans="2:3">
      <c r="B346" s="23"/>
      <c r="C346" s="23"/>
    </row>
    <row r="347" spans="2:3">
      <c r="B347" s="23"/>
      <c r="C347" s="23"/>
    </row>
    <row r="348" spans="2:3">
      <c r="B348" s="23"/>
      <c r="C348" s="23"/>
    </row>
    <row r="349" spans="2:3">
      <c r="B349" s="23"/>
      <c r="C349" s="23"/>
    </row>
    <row r="350" spans="2:3">
      <c r="B350" s="23"/>
      <c r="C350" s="23"/>
    </row>
    <row r="351" spans="2:3">
      <c r="B351" s="23"/>
      <c r="C351" s="23"/>
    </row>
    <row r="352" spans="2:3">
      <c r="B352" s="23"/>
      <c r="C352" s="23"/>
    </row>
    <row r="353" spans="2:3">
      <c r="B353" s="23"/>
      <c r="C353" s="23"/>
    </row>
    <row r="354" spans="2:3">
      <c r="B354" s="23"/>
      <c r="C354" s="23"/>
    </row>
    <row r="355" spans="2:3">
      <c r="B355" s="23"/>
      <c r="C355" s="23"/>
    </row>
    <row r="356" spans="2:3">
      <c r="B356" s="23"/>
      <c r="C356" s="23"/>
    </row>
    <row r="357" spans="2:3">
      <c r="B357" s="23"/>
      <c r="C357" s="23"/>
    </row>
    <row r="358" spans="2:3">
      <c r="B358" s="23"/>
      <c r="C358" s="23"/>
    </row>
  </sheetData>
  <mergeCells count="3">
    <mergeCell ref="A1:A2"/>
    <mergeCell ref="I1:I2"/>
    <mergeCell ref="D1:E1"/>
  </mergeCells>
  <phoneticPr fontId="0" type="noConversion"/>
  <pageMargins left="0.23622047244094491" right="0.23622047244094491" top="0.74803149606299213" bottom="0.35433070866141736" header="0.31496062992125984" footer="0.31496062992125984"/>
  <pageSetup paperSize="9" scale="95" fitToWidth="2" orientation="portrait" horizontalDpi="300" verticalDpi="300" r:id="rId1"/>
  <headerFooter alignWithMargins="0">
    <oddHeader>&amp;C&amp;"Arial,Bold Italic"DRAFT&amp;"Arial,Bold" COLTON PARISH COUNCIL Budget for FY 17-18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Budget for 14-15 </vt:lpstr>
      <vt:lpstr>' Budget for 14-15 '!Print_Area</vt:lpstr>
    </vt:vector>
  </TitlesOfParts>
  <Company>Dove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Dove</dc:creator>
  <cp:lastModifiedBy>Colin</cp:lastModifiedBy>
  <cp:lastPrinted>2016-11-29T11:10:58Z</cp:lastPrinted>
  <dcterms:created xsi:type="dcterms:W3CDTF">2006-10-02T08:05:20Z</dcterms:created>
  <dcterms:modified xsi:type="dcterms:W3CDTF">2016-11-29T11:11:00Z</dcterms:modified>
</cp:coreProperties>
</file>